
<file path=[Content_Types].xml><?xml version="1.0" encoding="utf-8"?>
<Types xmlns="http://schemas.openxmlformats.org/package/2006/content-types">
  <Override PartName="/xl/externalLinks/externalLink127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63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5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93.xml" ContentType="application/vnd.openxmlformats-officedocument.spreadsheetml.externalLink+xml"/>
  <Default Extension="bin" ContentType="application/vnd.openxmlformats-officedocument.spreadsheetml.printerSettings"/>
  <Override PartName="/xl/externalLinks/externalLink3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60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218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1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69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210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90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61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215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80.xml" ContentType="application/vnd.openxmlformats-officedocument.spreadsheetml.externalLink+xml"/>
  <Default Extension="jpeg" ContentType="image/jpeg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209.xml" ContentType="application/vnd.openxmlformats-officedocument.spreadsheetml.externalLink+xml"/>
  <Override PartName="/xl/worksheets/sheet2.xml" ContentType="application/vnd.openxmlformats-officedocument.spreadsheetml.worksheet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216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202.xml" ContentType="application/vnd.openxmlformats-officedocument.spreadsheetml.externalLink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840" windowHeight="8640" activeTab="1"/>
  </bookViews>
  <sheets>
    <sheet name="갑지" sheetId="3" r:id="rId1"/>
    <sheet name="기계_최종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</externalReferences>
  <definedNames>
    <definedName name="_">#N/A</definedName>
    <definedName name="__10">#REF!</definedName>
    <definedName name="__11">#REF!</definedName>
    <definedName name="__6">#REF!</definedName>
    <definedName name="__7">#REF!</definedName>
    <definedName name="__8">#REF!</definedName>
    <definedName name="__9">#REF!</definedName>
    <definedName name="__A67000">#REF!</definedName>
    <definedName name="__C">#REF!</definedName>
    <definedName name="__dfdfe" hidden="1">#REF!</definedName>
    <definedName name="__key2" hidden="1">#REF!</definedName>
    <definedName name="__PRN2">#REF!</definedName>
    <definedName name="__PRN3">#REF!</definedName>
    <definedName name="__PRN4">#REF!</definedName>
    <definedName name="__PRN6">#REF!</definedName>
    <definedName name="__PRN7">#REF!</definedName>
    <definedName name="_0">[2]직재!#REF!</definedName>
    <definedName name="_1">[3]I一般比!#REF!</definedName>
    <definedName name="_1.전기공사">#REF!</definedName>
    <definedName name="_10">#N/A</definedName>
    <definedName name="_10A_">[4]연돌일위집계!#REF!</definedName>
    <definedName name="_10A_1">[4]연돌일위집계!#REF!</definedName>
    <definedName name="_10A_10">[4]연돌일위집계!#REF!</definedName>
    <definedName name="_10A_11">[4]연돌일위집계!#REF!</definedName>
    <definedName name="_10A_12">[4]연돌일위집계!#REF!</definedName>
    <definedName name="_10A_13">[4]연돌일위집계!#REF!</definedName>
    <definedName name="_10A_14">[4]연돌일위집계!#REF!</definedName>
    <definedName name="_10A_15">[4]연돌일위집계!#REF!</definedName>
    <definedName name="_10A_16">[4]연돌일위집계!#REF!</definedName>
    <definedName name="_10A_17">[4]연돌일위집계!#REF!</definedName>
    <definedName name="_10A_18">[4]연돌일위집계!#REF!</definedName>
    <definedName name="_10A_19">[4]연돌일위집계!#REF!</definedName>
    <definedName name="_10A_2">[4]연돌일위집계!#REF!</definedName>
    <definedName name="_10A_20">[4]연돌일위집계!#REF!</definedName>
    <definedName name="_10A_21">[4]연돌일위집계!#REF!</definedName>
    <definedName name="_10A_22">[4]연돌일위집계!#REF!</definedName>
    <definedName name="_10A_23">[4]연돌일위집계!#REF!</definedName>
    <definedName name="_10A_24">[4]연돌일위집계!#REF!</definedName>
    <definedName name="_10A_25">[4]연돌일위집계!#REF!</definedName>
    <definedName name="_10A_26">[4]연돌일위집계!#REF!</definedName>
    <definedName name="_10A_27">[4]연돌일위집계!#REF!</definedName>
    <definedName name="_10A_28">[4]연돌일위집계!#REF!</definedName>
    <definedName name="_10A_29">[4]연돌일위집계!#REF!</definedName>
    <definedName name="_10A_3">[4]연돌일위집계!#REF!</definedName>
    <definedName name="_10A_30">[4]연돌일위집계!#REF!</definedName>
    <definedName name="_10A_31">[4]연돌일위집계!#REF!</definedName>
    <definedName name="_10A_32">[4]연돌일위집계!#REF!</definedName>
    <definedName name="_10A_33">[4]연돌일위집계!#REF!</definedName>
    <definedName name="_10A_34">[4]연돌일위집계!#REF!</definedName>
    <definedName name="_10A_35">[4]연돌일위집계!#REF!</definedName>
    <definedName name="_10A_36">[4]연돌일위집계!#REF!</definedName>
    <definedName name="_10A_37">[4]연돌일위집계!#REF!</definedName>
    <definedName name="_10A_38">[4]연돌일위집계!#REF!</definedName>
    <definedName name="_10A_39">[4]연돌일위집계!#REF!</definedName>
    <definedName name="_10A_4">[4]연돌일위집계!#REF!</definedName>
    <definedName name="_10A_40">[4]연돌일위집계!#REF!</definedName>
    <definedName name="_10A_41">[4]연돌일위집계!#REF!</definedName>
    <definedName name="_10A_42">[4]연돌일위집계!#REF!</definedName>
    <definedName name="_10A_43">[4]연돌일위집계!#REF!</definedName>
    <definedName name="_10A_44">[4]연돌일위집계!#REF!</definedName>
    <definedName name="_10A_45">[4]연돌일위집계!#REF!</definedName>
    <definedName name="_10A_46">[4]연돌일위집계!#REF!</definedName>
    <definedName name="_10A_47">[4]연돌일위집계!#REF!</definedName>
    <definedName name="_10A_48">[4]연돌일위집계!#REF!</definedName>
    <definedName name="_10A_49">[4]연돌일위집계!#REF!</definedName>
    <definedName name="_10A_5">[4]연돌일위집계!#REF!</definedName>
    <definedName name="_10A_50">[4]연돌일위집계!#REF!</definedName>
    <definedName name="_10A_51">[4]연돌일위집계!#REF!</definedName>
    <definedName name="_10A_52">[4]연돌일위집계!#REF!</definedName>
    <definedName name="_10A_53">[4]연돌일위집계!#REF!</definedName>
    <definedName name="_10A_54">[4]연돌일위집계!#REF!</definedName>
    <definedName name="_10A_55">[4]연돌일위집계!#REF!</definedName>
    <definedName name="_10A_56">[4]연돌일위집계!#REF!</definedName>
    <definedName name="_10A_57">[4]연돌일위집계!#REF!</definedName>
    <definedName name="_10A_58">[4]연돌일위집계!#REF!</definedName>
    <definedName name="_10A_59">[4]연돌일위집계!#REF!</definedName>
    <definedName name="_10A_6">[4]연돌일위집계!#REF!</definedName>
    <definedName name="_10A_60">[4]연돌일위집계!#REF!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">[4]연돌일위집계!#REF!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">[4]연돌일위집계!#REF!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">[4]연돌일위집계!#REF!</definedName>
    <definedName name="_10A_90">#N/A</definedName>
    <definedName name="_10B_">[4]연돌일위집계!#REF!</definedName>
    <definedName name="_10B_1">[4]연돌일위집계!#REF!</definedName>
    <definedName name="_10B_10">[4]연돌일위집계!#REF!</definedName>
    <definedName name="_10B_11">[4]연돌일위집계!#REF!</definedName>
    <definedName name="_10B_12">[4]연돌일위집계!#REF!</definedName>
    <definedName name="_10B_13">[4]연돌일위집계!#REF!</definedName>
    <definedName name="_10B_14">[4]연돌일위집계!#REF!</definedName>
    <definedName name="_10B_15">[4]연돌일위집계!#REF!</definedName>
    <definedName name="_10B_16">[4]연돌일위집계!#REF!</definedName>
    <definedName name="_10B_17">[4]연돌일위집계!#REF!</definedName>
    <definedName name="_10B_18">[4]연돌일위집계!#REF!</definedName>
    <definedName name="_10B_19">[4]연돌일위집계!#REF!</definedName>
    <definedName name="_10B_2">[4]연돌일위집계!#REF!</definedName>
    <definedName name="_10B_20">[4]연돌일위집계!#REF!</definedName>
    <definedName name="_10B_21">[4]연돌일위집계!#REF!</definedName>
    <definedName name="_10B_22">[4]연돌일위집계!#REF!</definedName>
    <definedName name="_10B_23">[4]연돌일위집계!#REF!</definedName>
    <definedName name="_10B_24">[4]연돌일위집계!#REF!</definedName>
    <definedName name="_10B_25">[4]연돌일위집계!#REF!</definedName>
    <definedName name="_10B_26">[4]연돌일위집계!#REF!</definedName>
    <definedName name="_10B_27">[4]연돌일위집계!#REF!</definedName>
    <definedName name="_10B_28">[4]연돌일위집계!#REF!</definedName>
    <definedName name="_10B_29">[4]연돌일위집계!#REF!</definedName>
    <definedName name="_10B_3">[4]연돌일위집계!#REF!</definedName>
    <definedName name="_10B_30">[4]연돌일위집계!#REF!</definedName>
    <definedName name="_10B_31">[4]연돌일위집계!#REF!</definedName>
    <definedName name="_10B_32">[4]연돌일위집계!#REF!</definedName>
    <definedName name="_10B_33">[4]연돌일위집계!#REF!</definedName>
    <definedName name="_10B_34">[4]연돌일위집계!#REF!</definedName>
    <definedName name="_10B_35">[4]연돌일위집계!#REF!</definedName>
    <definedName name="_10B_36">[4]연돌일위집계!#REF!</definedName>
    <definedName name="_10B_37">[4]연돌일위집계!#REF!</definedName>
    <definedName name="_10B_38">[4]연돌일위집계!#REF!</definedName>
    <definedName name="_10B_39">[4]연돌일위집계!#REF!</definedName>
    <definedName name="_10B_4">[4]연돌일위집계!#REF!</definedName>
    <definedName name="_10B_40">[4]연돌일위집계!#REF!</definedName>
    <definedName name="_10B_41">[4]연돌일위집계!#REF!</definedName>
    <definedName name="_10B_42">[4]연돌일위집계!#REF!</definedName>
    <definedName name="_10B_43">[4]연돌일위집계!#REF!</definedName>
    <definedName name="_10B_44">[4]연돌일위집계!#REF!</definedName>
    <definedName name="_10B_45">[4]연돌일위집계!#REF!</definedName>
    <definedName name="_10B_46">[4]연돌일위집계!#REF!</definedName>
    <definedName name="_10B_47">[4]연돌일위집계!#REF!</definedName>
    <definedName name="_10B_48">[4]연돌일위집계!#REF!</definedName>
    <definedName name="_10B_49">[4]연돌일위집계!#REF!</definedName>
    <definedName name="_10B_5">[4]연돌일위집계!#REF!</definedName>
    <definedName name="_10B_50">[4]연돌일위집계!#REF!</definedName>
    <definedName name="_10B_51">[4]연돌일위집계!#REF!</definedName>
    <definedName name="_10B_52">[4]연돌일위집계!#REF!</definedName>
    <definedName name="_10B_53">[4]연돌일위집계!#REF!</definedName>
    <definedName name="_10B_54">[4]연돌일위집계!#REF!</definedName>
    <definedName name="_10B_55">[4]연돌일위집계!#REF!</definedName>
    <definedName name="_10B_56">[4]연돌일위집계!#REF!</definedName>
    <definedName name="_10B_57">[4]연돌일위집계!#REF!</definedName>
    <definedName name="_10B_58">[4]연돌일위집계!#REF!</definedName>
    <definedName name="_10B_59">[4]연돌일위집계!#REF!</definedName>
    <definedName name="_10B_6">[4]연돌일위집계!#REF!</definedName>
    <definedName name="_10B_60">[4]연돌일위집계!#REF!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">[4]연돌일위집계!#REF!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">[4]연돌일위집계!#REF!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">[4]연돌일위집계!#REF!</definedName>
    <definedName name="_10B_90">#N/A</definedName>
    <definedName name="_10C_">[4]연돌일위집계!#REF!</definedName>
    <definedName name="_10C_1">[4]연돌일위집계!#REF!</definedName>
    <definedName name="_10C_10">[4]연돌일위집계!#REF!</definedName>
    <definedName name="_10C_11">[4]연돌일위집계!#REF!</definedName>
    <definedName name="_10C_12">[4]연돌일위집계!#REF!</definedName>
    <definedName name="_10C_13">[4]연돌일위집계!#REF!</definedName>
    <definedName name="_10C_14">[4]연돌일위집계!#REF!</definedName>
    <definedName name="_10C_15">[4]연돌일위집계!#REF!</definedName>
    <definedName name="_10C_16">[4]연돌일위집계!#REF!</definedName>
    <definedName name="_10C_17">[4]연돌일위집계!#REF!</definedName>
    <definedName name="_10C_18">[4]연돌일위집계!#REF!</definedName>
    <definedName name="_10C_19">[4]연돌일위집계!#REF!</definedName>
    <definedName name="_10C_2">[4]연돌일위집계!#REF!</definedName>
    <definedName name="_10C_20">[4]연돌일위집계!#REF!</definedName>
    <definedName name="_10C_21">[4]연돌일위집계!#REF!</definedName>
    <definedName name="_10C_22">[4]연돌일위집계!#REF!</definedName>
    <definedName name="_10C_23">[4]연돌일위집계!#REF!</definedName>
    <definedName name="_10C_24">[4]연돌일위집계!#REF!</definedName>
    <definedName name="_10C_25">[4]연돌일위집계!#REF!</definedName>
    <definedName name="_10C_26">[4]연돌일위집계!#REF!</definedName>
    <definedName name="_10C_27">[4]연돌일위집계!#REF!</definedName>
    <definedName name="_10C_28">[4]연돌일위집계!#REF!</definedName>
    <definedName name="_10C_29">[4]연돌일위집계!#REF!</definedName>
    <definedName name="_10C_3">[4]연돌일위집계!#REF!</definedName>
    <definedName name="_10C_30">[4]연돌일위집계!#REF!</definedName>
    <definedName name="_10C_31">[4]연돌일위집계!#REF!</definedName>
    <definedName name="_10C_32">[4]연돌일위집계!#REF!</definedName>
    <definedName name="_10C_33">[4]연돌일위집계!#REF!</definedName>
    <definedName name="_10C_34">[4]연돌일위집계!#REF!</definedName>
    <definedName name="_10C_35">[4]연돌일위집계!#REF!</definedName>
    <definedName name="_10C_36">[4]연돌일위집계!#REF!</definedName>
    <definedName name="_10C_37">[4]연돌일위집계!#REF!</definedName>
    <definedName name="_10C_38">[4]연돌일위집계!#REF!</definedName>
    <definedName name="_10C_39">[4]연돌일위집계!#REF!</definedName>
    <definedName name="_10C_4">[4]연돌일위집계!#REF!</definedName>
    <definedName name="_10C_40">[4]연돌일위집계!#REF!</definedName>
    <definedName name="_10C_41">[4]연돌일위집계!#REF!</definedName>
    <definedName name="_10C_42">[4]연돌일위집계!#REF!</definedName>
    <definedName name="_10C_43">[4]연돌일위집계!#REF!</definedName>
    <definedName name="_10C_44">[4]연돌일위집계!#REF!</definedName>
    <definedName name="_10C_45">[4]연돌일위집계!#REF!</definedName>
    <definedName name="_10C_46">[4]연돌일위집계!#REF!</definedName>
    <definedName name="_10C_47">[4]연돌일위집계!#REF!</definedName>
    <definedName name="_10C_48">[4]연돌일위집계!#REF!</definedName>
    <definedName name="_10C_49">[4]연돌일위집계!#REF!</definedName>
    <definedName name="_10C_5">[4]연돌일위집계!#REF!</definedName>
    <definedName name="_10C_50">[4]연돌일위집계!#REF!</definedName>
    <definedName name="_10C_51">[4]연돌일위집계!#REF!</definedName>
    <definedName name="_10C_52">[4]연돌일위집계!#REF!</definedName>
    <definedName name="_10C_53">[4]연돌일위집계!#REF!</definedName>
    <definedName name="_10C_54">[4]연돌일위집계!#REF!</definedName>
    <definedName name="_10C_55">[4]연돌일위집계!#REF!</definedName>
    <definedName name="_10C_56">[4]연돌일위집계!#REF!</definedName>
    <definedName name="_10C_57">[4]연돌일위집계!#REF!</definedName>
    <definedName name="_10C_58">[4]연돌일위집계!#REF!</definedName>
    <definedName name="_10C_59">[4]연돌일위집계!#REF!</definedName>
    <definedName name="_10C_6">[4]연돌일위집계!#REF!</definedName>
    <definedName name="_10C_60">[4]연돌일위집계!#REF!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">[4]연돌일위집계!#REF!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">[4]연돌일위집계!#REF!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">[4]연돌일위집계!#REF!</definedName>
    <definedName name="_10C_90">#N/A</definedName>
    <definedName name="_11">#N/A</definedName>
    <definedName name="_11A_1">[4]연돌일위집계!#REF!</definedName>
    <definedName name="_11A_10">[4]연돌일위집계!#REF!</definedName>
    <definedName name="_11A_11">[4]연돌일위집계!#REF!</definedName>
    <definedName name="_11A_12">[4]연돌일위집계!#REF!</definedName>
    <definedName name="_11A_13">[4]연돌일위집계!#REF!</definedName>
    <definedName name="_11A_14">[4]연돌일위집계!#REF!</definedName>
    <definedName name="_11A_15">[4]연돌일위집계!#REF!</definedName>
    <definedName name="_11A_16">[4]연돌일위집계!#REF!</definedName>
    <definedName name="_11A_17">[4]연돌일위집계!#REF!</definedName>
    <definedName name="_11A_18">[4]연돌일위집계!#REF!</definedName>
    <definedName name="_11A_19">[4]연돌일위집계!#REF!</definedName>
    <definedName name="_11A_2">[4]연돌일위집계!#REF!</definedName>
    <definedName name="_11A_20">[4]연돌일위집계!#REF!</definedName>
    <definedName name="_11A_21">[4]연돌일위집계!#REF!</definedName>
    <definedName name="_11A_22">[4]연돌일위집계!#REF!</definedName>
    <definedName name="_11A_23">[4]연돌일위집계!#REF!</definedName>
    <definedName name="_11A_24">[4]연돌일위집계!#REF!</definedName>
    <definedName name="_11A_25">[4]연돌일위집계!#REF!</definedName>
    <definedName name="_11A_26">[4]연돌일위집계!#REF!</definedName>
    <definedName name="_11A_27">[4]연돌일위집계!#REF!</definedName>
    <definedName name="_11A_28">[4]연돌일위집계!#REF!</definedName>
    <definedName name="_11A_29">[4]연돌일위집계!#REF!</definedName>
    <definedName name="_11A_3">[4]연돌일위집계!#REF!</definedName>
    <definedName name="_11A_30">[4]연돌일위집계!#REF!</definedName>
    <definedName name="_11A_4">[4]연돌일위집계!#REF!</definedName>
    <definedName name="_11A_5">[4]연돌일위집계!#REF!</definedName>
    <definedName name="_11A_6">[4]연돌일위집계!#REF!</definedName>
    <definedName name="_11A_7">[4]연돌일위집계!#REF!</definedName>
    <definedName name="_11A_8">[4]연돌일위집계!#REF!</definedName>
    <definedName name="_11A_9">[4]연돌일위집계!#REF!</definedName>
    <definedName name="_11B_1">[4]연돌일위집계!#REF!</definedName>
    <definedName name="_11B_10">[4]연돌일위집계!#REF!</definedName>
    <definedName name="_11B_11">[4]연돌일위집계!#REF!</definedName>
    <definedName name="_11B_12">[4]연돌일위집계!#REF!</definedName>
    <definedName name="_11B_13">[4]연돌일위집계!#REF!</definedName>
    <definedName name="_11B_14">[4]연돌일위집계!#REF!</definedName>
    <definedName name="_11B_15">[4]연돌일위집계!#REF!</definedName>
    <definedName name="_11B_16">[4]연돌일위집계!#REF!</definedName>
    <definedName name="_11B_17">[4]연돌일위집계!#REF!</definedName>
    <definedName name="_11B_18">[4]연돌일위집계!#REF!</definedName>
    <definedName name="_11B_19">[4]연돌일위집계!#REF!</definedName>
    <definedName name="_11B_2">[4]연돌일위집계!#REF!</definedName>
    <definedName name="_11B_20">[4]연돌일위집계!#REF!</definedName>
    <definedName name="_11B_21">[4]연돌일위집계!#REF!</definedName>
    <definedName name="_11B_22">[4]연돌일위집계!#REF!</definedName>
    <definedName name="_11B_23">[4]연돌일위집계!#REF!</definedName>
    <definedName name="_11B_24">[4]연돌일위집계!#REF!</definedName>
    <definedName name="_11B_25">[4]연돌일위집계!#REF!</definedName>
    <definedName name="_11B_26">[4]연돌일위집계!#REF!</definedName>
    <definedName name="_11B_27">[4]연돌일위집계!#REF!</definedName>
    <definedName name="_11B_28">[4]연돌일위집계!#REF!</definedName>
    <definedName name="_11B_29">[4]연돌일위집계!#REF!</definedName>
    <definedName name="_11B_3">[4]연돌일위집계!#REF!</definedName>
    <definedName name="_11B_30">[4]연돌일위집계!#REF!</definedName>
    <definedName name="_11B_4">[4]연돌일위집계!#REF!</definedName>
    <definedName name="_11B_5">[4]연돌일위집계!#REF!</definedName>
    <definedName name="_11B_6">[4]연돌일위집계!#REF!</definedName>
    <definedName name="_11B_7">[4]연돌일위집계!#REF!</definedName>
    <definedName name="_11B_8">[4]연돌일위집계!#REF!</definedName>
    <definedName name="_11B_9">[4]연돌일위집계!#REF!</definedName>
    <definedName name="_11C_1">[4]연돌일위집계!#REF!</definedName>
    <definedName name="_11C_10">[4]연돌일위집계!#REF!</definedName>
    <definedName name="_11C_11">[4]연돌일위집계!#REF!</definedName>
    <definedName name="_11C_12">[4]연돌일위집계!#REF!</definedName>
    <definedName name="_11C_13">[4]연돌일위집계!#REF!</definedName>
    <definedName name="_11C_14">[4]연돌일위집계!#REF!</definedName>
    <definedName name="_11C_15">[4]연돌일위집계!#REF!</definedName>
    <definedName name="_11C_16">[4]연돌일위집계!#REF!</definedName>
    <definedName name="_11C_17">[4]연돌일위집계!#REF!</definedName>
    <definedName name="_11C_18">[4]연돌일위집계!#REF!</definedName>
    <definedName name="_11C_19">[4]연돌일위집계!#REF!</definedName>
    <definedName name="_11C_2">[4]연돌일위집계!#REF!</definedName>
    <definedName name="_11C_20">[4]연돌일위집계!#REF!</definedName>
    <definedName name="_11C_21">[4]연돌일위집계!#REF!</definedName>
    <definedName name="_11C_22">[4]연돌일위집계!#REF!</definedName>
    <definedName name="_11C_23">[4]연돌일위집계!#REF!</definedName>
    <definedName name="_11C_24">[4]연돌일위집계!#REF!</definedName>
    <definedName name="_11C_25">[4]연돌일위집계!#REF!</definedName>
    <definedName name="_11C_26">[4]연돌일위집계!#REF!</definedName>
    <definedName name="_11C_27">[4]연돌일위집계!#REF!</definedName>
    <definedName name="_11C_28">[4]연돌일위집계!#REF!</definedName>
    <definedName name="_11C_29">[4]연돌일위집계!#REF!</definedName>
    <definedName name="_11C_3">[4]연돌일위집계!#REF!</definedName>
    <definedName name="_11C_30">[4]연돌일위집계!#REF!</definedName>
    <definedName name="_11C_4">[4]연돌일위집계!#REF!</definedName>
    <definedName name="_11C_5">[4]연돌일위집계!#REF!</definedName>
    <definedName name="_11C_6">[4]연돌일위집계!#REF!</definedName>
    <definedName name="_11C_7">[4]연돌일위집계!#REF!</definedName>
    <definedName name="_11C_8">[4]연돌일위집계!#REF!</definedName>
    <definedName name="_11C_9">[4]연돌일위집계!#REF!</definedName>
    <definedName name="_12">#N/A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3">#N/A</definedName>
    <definedName name="_13A_1">[4]연돌일위집계!#REF!</definedName>
    <definedName name="_13A_10">[4]연돌일위집계!#REF!</definedName>
    <definedName name="_13A_11">[4]연돌일위집계!#REF!</definedName>
    <definedName name="_13A_12">[4]연돌일위집계!#REF!</definedName>
    <definedName name="_13A_13">[4]연돌일위집계!#REF!</definedName>
    <definedName name="_13A_14">[4]연돌일위집계!#REF!</definedName>
    <definedName name="_13A_15">[4]연돌일위집계!#REF!</definedName>
    <definedName name="_13A_16">[4]연돌일위집계!#REF!</definedName>
    <definedName name="_13A_17">[4]연돌일위집계!#REF!</definedName>
    <definedName name="_13A_18">[4]연돌일위집계!#REF!</definedName>
    <definedName name="_13A_19">[4]연돌일위집계!#REF!</definedName>
    <definedName name="_13A_2">[4]연돌일위집계!#REF!</definedName>
    <definedName name="_13A_20">[4]연돌일위집계!#REF!</definedName>
    <definedName name="_13A_21">[4]연돌일위집계!#REF!</definedName>
    <definedName name="_13A_22">[4]연돌일위집계!#REF!</definedName>
    <definedName name="_13A_23">[4]연돌일위집계!#REF!</definedName>
    <definedName name="_13A_24">[4]연돌일위집계!#REF!</definedName>
    <definedName name="_13A_25">[4]연돌일위집계!#REF!</definedName>
    <definedName name="_13A_26">[4]연돌일위집계!#REF!</definedName>
    <definedName name="_13A_27">[4]연돌일위집계!#REF!</definedName>
    <definedName name="_13A_28">[4]연돌일위집계!#REF!</definedName>
    <definedName name="_13A_29">[4]연돌일위집계!#REF!</definedName>
    <definedName name="_13A_3">[4]연돌일위집계!#REF!</definedName>
    <definedName name="_13A_30">[4]연돌일위집계!#REF!</definedName>
    <definedName name="_13A_31">[4]연돌일위집계!#REF!</definedName>
    <definedName name="_13A_32">[4]연돌일위집계!#REF!</definedName>
    <definedName name="_13A_33">[4]연돌일위집계!#REF!</definedName>
    <definedName name="_13A_34">[4]연돌일위집계!#REF!</definedName>
    <definedName name="_13A_35">[4]연돌일위집계!#REF!</definedName>
    <definedName name="_13A_36">[4]연돌일위집계!#REF!</definedName>
    <definedName name="_13A_37">[4]연돌일위집계!#REF!</definedName>
    <definedName name="_13A_38">[4]연돌일위집계!#REF!</definedName>
    <definedName name="_13A_39">[4]연돌일위집계!#REF!</definedName>
    <definedName name="_13A_4">[4]연돌일위집계!#REF!</definedName>
    <definedName name="_13A_40">[4]연돌일위집계!#REF!</definedName>
    <definedName name="_13A_41">[4]연돌일위집계!#REF!</definedName>
    <definedName name="_13A_42">[4]연돌일위집계!#REF!</definedName>
    <definedName name="_13A_43">[4]연돌일위집계!#REF!</definedName>
    <definedName name="_13A_44">[4]연돌일위집계!#REF!</definedName>
    <definedName name="_13A_45">[4]연돌일위집계!#REF!</definedName>
    <definedName name="_13A_46">[4]연돌일위집계!#REF!</definedName>
    <definedName name="_13A_47">[4]연돌일위집계!#REF!</definedName>
    <definedName name="_13A_48">[4]연돌일위집계!#REF!</definedName>
    <definedName name="_13A_49">[4]연돌일위집계!#REF!</definedName>
    <definedName name="_13A_5">[4]연돌일위집계!#REF!</definedName>
    <definedName name="_13A_50">[4]연돌일위집계!#REF!</definedName>
    <definedName name="_13A_51">[4]연돌일위집계!#REF!</definedName>
    <definedName name="_13A_52">[4]연돌일위집계!#REF!</definedName>
    <definedName name="_13A_53">[4]연돌일위집계!#REF!</definedName>
    <definedName name="_13A_54">[4]연돌일위집계!#REF!</definedName>
    <definedName name="_13A_55">[4]연돌일위집계!#REF!</definedName>
    <definedName name="_13A_56">[4]연돌일위집계!#REF!</definedName>
    <definedName name="_13A_57">[4]연돌일위집계!#REF!</definedName>
    <definedName name="_13A_58">[4]연돌일위집계!#REF!</definedName>
    <definedName name="_13A_59">[4]연돌일위집계!#REF!</definedName>
    <definedName name="_13A_6">[4]연돌일위집계!#REF!</definedName>
    <definedName name="_13A_60">[4]연돌일위집계!#REF!</definedName>
    <definedName name="_13A_7">[4]연돌일위집계!#REF!</definedName>
    <definedName name="_13A_8">[4]연돌일위집계!#REF!</definedName>
    <definedName name="_13A_9">[4]연돌일위집계!#REF!</definedName>
    <definedName name="_13B_1">[4]연돌일위집계!#REF!</definedName>
    <definedName name="_13B_10">[4]연돌일위집계!#REF!</definedName>
    <definedName name="_13B_11">[4]연돌일위집계!#REF!</definedName>
    <definedName name="_13B_12">[4]연돌일위집계!#REF!</definedName>
    <definedName name="_13B_13">[4]연돌일위집계!#REF!</definedName>
    <definedName name="_13B_14">[4]연돌일위집계!#REF!</definedName>
    <definedName name="_13B_15">[4]연돌일위집계!#REF!</definedName>
    <definedName name="_13B_16">[4]연돌일위집계!#REF!</definedName>
    <definedName name="_13B_17">[4]연돌일위집계!#REF!</definedName>
    <definedName name="_13B_18">[4]연돌일위집계!#REF!</definedName>
    <definedName name="_13B_19">[4]연돌일위집계!#REF!</definedName>
    <definedName name="_13B_2">[4]연돌일위집계!#REF!</definedName>
    <definedName name="_13B_20">[4]연돌일위집계!#REF!</definedName>
    <definedName name="_13B_21">[4]연돌일위집계!#REF!</definedName>
    <definedName name="_13B_22">[4]연돌일위집계!#REF!</definedName>
    <definedName name="_13B_23">[4]연돌일위집계!#REF!</definedName>
    <definedName name="_13B_24">[4]연돌일위집계!#REF!</definedName>
    <definedName name="_13B_25">[4]연돌일위집계!#REF!</definedName>
    <definedName name="_13B_26">[4]연돌일위집계!#REF!</definedName>
    <definedName name="_13B_27">[4]연돌일위집계!#REF!</definedName>
    <definedName name="_13B_28">[4]연돌일위집계!#REF!</definedName>
    <definedName name="_13B_29">[4]연돌일위집계!#REF!</definedName>
    <definedName name="_13B_3">[4]연돌일위집계!#REF!</definedName>
    <definedName name="_13B_30">[4]연돌일위집계!#REF!</definedName>
    <definedName name="_13B_31">[4]연돌일위집계!#REF!</definedName>
    <definedName name="_13B_32">[4]연돌일위집계!#REF!</definedName>
    <definedName name="_13B_33">[4]연돌일위집계!#REF!</definedName>
    <definedName name="_13B_34">[4]연돌일위집계!#REF!</definedName>
    <definedName name="_13B_35">[4]연돌일위집계!#REF!</definedName>
    <definedName name="_13B_36">[4]연돌일위집계!#REF!</definedName>
    <definedName name="_13B_37">[4]연돌일위집계!#REF!</definedName>
    <definedName name="_13B_38">[4]연돌일위집계!#REF!</definedName>
    <definedName name="_13B_39">[4]연돌일위집계!#REF!</definedName>
    <definedName name="_13B_4">[4]연돌일위집계!#REF!</definedName>
    <definedName name="_13B_40">[4]연돌일위집계!#REF!</definedName>
    <definedName name="_13B_41">[4]연돌일위집계!#REF!</definedName>
    <definedName name="_13B_42">[4]연돌일위집계!#REF!</definedName>
    <definedName name="_13B_43">[4]연돌일위집계!#REF!</definedName>
    <definedName name="_13B_44">[4]연돌일위집계!#REF!</definedName>
    <definedName name="_13B_45">[4]연돌일위집계!#REF!</definedName>
    <definedName name="_13B_46">[4]연돌일위집계!#REF!</definedName>
    <definedName name="_13B_47">[4]연돌일위집계!#REF!</definedName>
    <definedName name="_13B_48">[4]연돌일위집계!#REF!</definedName>
    <definedName name="_13B_49">[4]연돌일위집계!#REF!</definedName>
    <definedName name="_13B_5">[4]연돌일위집계!#REF!</definedName>
    <definedName name="_13B_50">[4]연돌일위집계!#REF!</definedName>
    <definedName name="_13B_51">[4]연돌일위집계!#REF!</definedName>
    <definedName name="_13B_52">[4]연돌일위집계!#REF!</definedName>
    <definedName name="_13B_53">[4]연돌일위집계!#REF!</definedName>
    <definedName name="_13B_54">[4]연돌일위집계!#REF!</definedName>
    <definedName name="_13B_55">[4]연돌일위집계!#REF!</definedName>
    <definedName name="_13B_56">[4]연돌일위집계!#REF!</definedName>
    <definedName name="_13B_57">[4]연돌일위집계!#REF!</definedName>
    <definedName name="_13B_58">[4]연돌일위집계!#REF!</definedName>
    <definedName name="_13B_59">[4]연돌일위집계!#REF!</definedName>
    <definedName name="_13B_6">[4]연돌일위집계!#REF!</definedName>
    <definedName name="_13B_60">[4]연돌일위집계!#REF!</definedName>
    <definedName name="_13B_7">[4]연돌일위집계!#REF!</definedName>
    <definedName name="_13B_8">[4]연돌일위집계!#REF!</definedName>
    <definedName name="_13B_9">[4]연돌일위집계!#REF!</definedName>
    <definedName name="_13C_1">[4]연돌일위집계!#REF!</definedName>
    <definedName name="_13C_10">[4]연돌일위집계!#REF!</definedName>
    <definedName name="_13C_11">[4]연돌일위집계!#REF!</definedName>
    <definedName name="_13C_12">[4]연돌일위집계!#REF!</definedName>
    <definedName name="_13C_13">[4]연돌일위집계!#REF!</definedName>
    <definedName name="_13C_14">[4]연돌일위집계!#REF!</definedName>
    <definedName name="_13C_15">[4]연돌일위집계!#REF!</definedName>
    <definedName name="_13C_16">[4]연돌일위집계!#REF!</definedName>
    <definedName name="_13C_17">[4]연돌일위집계!#REF!</definedName>
    <definedName name="_13C_18">[4]연돌일위집계!#REF!</definedName>
    <definedName name="_13C_19">[4]연돌일위집계!#REF!</definedName>
    <definedName name="_13C_2">[4]연돌일위집계!#REF!</definedName>
    <definedName name="_13C_20">[4]연돌일위집계!#REF!</definedName>
    <definedName name="_13C_21">[4]연돌일위집계!#REF!</definedName>
    <definedName name="_13C_22">[4]연돌일위집계!#REF!</definedName>
    <definedName name="_13C_23">[4]연돌일위집계!#REF!</definedName>
    <definedName name="_13C_24">[4]연돌일위집계!#REF!</definedName>
    <definedName name="_13C_25">[4]연돌일위집계!#REF!</definedName>
    <definedName name="_13C_26">[4]연돌일위집계!#REF!</definedName>
    <definedName name="_13C_27">[4]연돌일위집계!#REF!</definedName>
    <definedName name="_13C_28">[4]연돌일위집계!#REF!</definedName>
    <definedName name="_13C_29">[4]연돌일위집계!#REF!</definedName>
    <definedName name="_13C_3">[4]연돌일위집계!#REF!</definedName>
    <definedName name="_13C_30">[4]연돌일위집계!#REF!</definedName>
    <definedName name="_13C_31">[4]연돌일위집계!#REF!</definedName>
    <definedName name="_13C_32">[4]연돌일위집계!#REF!</definedName>
    <definedName name="_13C_33">[4]연돌일위집계!#REF!</definedName>
    <definedName name="_13C_34">[4]연돌일위집계!#REF!</definedName>
    <definedName name="_13C_35">[4]연돌일위집계!#REF!</definedName>
    <definedName name="_13C_36">[4]연돌일위집계!#REF!</definedName>
    <definedName name="_13C_37">[4]연돌일위집계!#REF!</definedName>
    <definedName name="_13C_38">[4]연돌일위집계!#REF!</definedName>
    <definedName name="_13C_39">[4]연돌일위집계!#REF!</definedName>
    <definedName name="_13C_4">[4]연돌일위집계!#REF!</definedName>
    <definedName name="_13C_40">[4]연돌일위집계!#REF!</definedName>
    <definedName name="_13C_41">[4]연돌일위집계!#REF!</definedName>
    <definedName name="_13C_42">[4]연돌일위집계!#REF!</definedName>
    <definedName name="_13C_43">[4]연돌일위집계!#REF!</definedName>
    <definedName name="_13C_44">[4]연돌일위집계!#REF!</definedName>
    <definedName name="_13C_45">[4]연돌일위집계!#REF!</definedName>
    <definedName name="_13C_46">[4]연돌일위집계!#REF!</definedName>
    <definedName name="_13C_47">[4]연돌일위집계!#REF!</definedName>
    <definedName name="_13C_48">[4]연돌일위집계!#REF!</definedName>
    <definedName name="_13C_49">[4]연돌일위집계!#REF!</definedName>
    <definedName name="_13C_5">[4]연돌일위집계!#REF!</definedName>
    <definedName name="_13C_50">[4]연돌일위집계!#REF!</definedName>
    <definedName name="_13C_51">[4]연돌일위집계!#REF!</definedName>
    <definedName name="_13C_52">[4]연돌일위집계!#REF!</definedName>
    <definedName name="_13C_53">[4]연돌일위집계!#REF!</definedName>
    <definedName name="_13C_54">[4]연돌일위집계!#REF!</definedName>
    <definedName name="_13C_55">[4]연돌일위집계!#REF!</definedName>
    <definedName name="_13C_56">[4]연돌일위집계!#REF!</definedName>
    <definedName name="_13C_57">[4]연돌일위집계!#REF!</definedName>
    <definedName name="_13C_58">[4]연돌일위집계!#REF!</definedName>
    <definedName name="_13C_59">[4]연돌일위집계!#REF!</definedName>
    <definedName name="_13C_6">[4]연돌일위집계!#REF!</definedName>
    <definedName name="_13C_60">[4]연돌일위집계!#REF!</definedName>
    <definedName name="_13C_7">[4]연돌일위집계!#REF!</definedName>
    <definedName name="_13C_8">[4]연돌일위집계!#REF!</definedName>
    <definedName name="_13C_9">[4]연돌일위집계!#REF!</definedName>
    <definedName name="_14">#N/A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5">#N/A</definedName>
    <definedName name="_15A">#REF!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6">#N/A</definedName>
    <definedName name="_16A_1">[4]연돌일위집계!#REF!</definedName>
    <definedName name="_16A_2">[4]연돌일위집계!#REF!</definedName>
    <definedName name="_16A_3">[4]연돌일위집계!#REF!</definedName>
    <definedName name="_16A_4">[4]연돌일위집계!#REF!</definedName>
    <definedName name="_16A_5">[4]연돌일위집계!#REF!</definedName>
    <definedName name="_16A_6">[4]연돌일위집계!#REF!</definedName>
    <definedName name="_16A_7">[4]연돌일위집계!#REF!</definedName>
    <definedName name="_16B_1">[4]연돌일위집계!#REF!</definedName>
    <definedName name="_16B_2">[4]연돌일위집계!#REF!</definedName>
    <definedName name="_16B_3">[4]연돌일위집계!#REF!</definedName>
    <definedName name="_16B_4">[4]연돌일위집계!#REF!</definedName>
    <definedName name="_16B_5">[4]연돌일위집계!#REF!</definedName>
    <definedName name="_16B_6">[4]연돌일위집계!#REF!</definedName>
    <definedName name="_16B_7">[4]연돌일위집계!#REF!</definedName>
    <definedName name="_16C_1">[4]연돌일위집계!#REF!</definedName>
    <definedName name="_16C_2">[4]연돌일위집계!#REF!</definedName>
    <definedName name="_16C_3">[4]연돌일위집계!#REF!</definedName>
    <definedName name="_16C_4">[4]연돌일위집계!#REF!</definedName>
    <definedName name="_16C_5">[4]연돌일위집계!#REF!</definedName>
    <definedName name="_16C_6">[4]연돌일위집계!#REF!</definedName>
    <definedName name="_16C_7">[4]연돌일위집계!#REF!</definedName>
    <definedName name="_17">#N/A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">#N/A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9">#N/A</definedName>
    <definedName name="_1A_1">[4]연돌일위집계!#REF!</definedName>
    <definedName name="_1A_10">[4]연돌일위집계!#REF!</definedName>
    <definedName name="_1A_11">[4]연돌일위집계!#REF!</definedName>
    <definedName name="_1A_12">[4]연돌일위집계!#REF!</definedName>
    <definedName name="_1A_13">[4]연돌일위집계!#REF!</definedName>
    <definedName name="_1A_14">[4]연돌일위집계!#REF!</definedName>
    <definedName name="_1A_15">[4]연돌일위집계!#REF!</definedName>
    <definedName name="_1A_16">[4]연돌일위집계!#REF!</definedName>
    <definedName name="_1A_17">[4]연돌일위집계!#REF!</definedName>
    <definedName name="_1A_18">[4]연돌일위집계!#REF!</definedName>
    <definedName name="_1A_19">[4]연돌일위집계!#REF!</definedName>
    <definedName name="_1A_2">[4]연돌일위집계!#REF!</definedName>
    <definedName name="_1A_20">[4]연돌일위집계!#REF!</definedName>
    <definedName name="_1A_21">[4]연돌일위집계!#REF!</definedName>
    <definedName name="_1A_22">[4]연돌일위집계!#REF!</definedName>
    <definedName name="_1A_23">[4]연돌일위집계!#REF!</definedName>
    <definedName name="_1A_24">[4]연돌일위집계!#REF!</definedName>
    <definedName name="_1A_25">[4]연돌일위집계!#REF!</definedName>
    <definedName name="_1A_26">[4]연돌일위집계!#REF!</definedName>
    <definedName name="_1A_27">[4]연돌일위집계!#REF!</definedName>
    <definedName name="_1A_28">[4]연돌일위집계!#REF!</definedName>
    <definedName name="_1A_29">[4]연돌일위집계!#REF!</definedName>
    <definedName name="_1A_3">[4]연돌일위집계!#REF!</definedName>
    <definedName name="_1A_30">[4]연돌일위집계!#REF!</definedName>
    <definedName name="_1A_4">[4]연돌일위집계!#REF!</definedName>
    <definedName name="_1A_5">[4]연돌일위집계!#REF!</definedName>
    <definedName name="_1A_6">[4]연돌일위집계!#REF!</definedName>
    <definedName name="_1A_7">[4]연돌일위집계!#REF!</definedName>
    <definedName name="_1A_8">[4]연돌일위집계!#REF!</definedName>
    <definedName name="_1A_9">[4]연돌일위집계!#REF!</definedName>
    <definedName name="_1B_1">[4]연돌일위집계!#REF!</definedName>
    <definedName name="_1B_10">[4]연돌일위집계!#REF!</definedName>
    <definedName name="_1B_11">[4]연돌일위집계!#REF!</definedName>
    <definedName name="_1B_12">[4]연돌일위집계!#REF!</definedName>
    <definedName name="_1B_13">[4]연돌일위집계!#REF!</definedName>
    <definedName name="_1B_14">[4]연돌일위집계!#REF!</definedName>
    <definedName name="_1B_15">[4]연돌일위집계!#REF!</definedName>
    <definedName name="_1B_16">[4]연돌일위집계!#REF!</definedName>
    <definedName name="_1B_17">[4]연돌일위집계!#REF!</definedName>
    <definedName name="_1B_18">[4]연돌일위집계!#REF!</definedName>
    <definedName name="_1B_19">[4]연돌일위집계!#REF!</definedName>
    <definedName name="_1B_2">[4]연돌일위집계!#REF!</definedName>
    <definedName name="_1B_20">[4]연돌일위집계!#REF!</definedName>
    <definedName name="_1B_21">[4]연돌일위집계!#REF!</definedName>
    <definedName name="_1B_22">[4]연돌일위집계!#REF!</definedName>
    <definedName name="_1B_23">[4]연돌일위집계!#REF!</definedName>
    <definedName name="_1B_24">[4]연돌일위집계!#REF!</definedName>
    <definedName name="_1B_25">[4]연돌일위집계!#REF!</definedName>
    <definedName name="_1B_26">[4]연돌일위집계!#REF!</definedName>
    <definedName name="_1B_27">[4]연돌일위집계!#REF!</definedName>
    <definedName name="_1B_28">[4]연돌일위집계!#REF!</definedName>
    <definedName name="_1B_29">[4]연돌일위집계!#REF!</definedName>
    <definedName name="_1B_3">[4]연돌일위집계!#REF!</definedName>
    <definedName name="_1B_30">[4]연돌일위집계!#REF!</definedName>
    <definedName name="_1B_4">[4]연돌일위집계!#REF!</definedName>
    <definedName name="_1B_5">[4]연돌일위집계!#REF!</definedName>
    <definedName name="_1B_6">[4]연돌일위집계!#REF!</definedName>
    <definedName name="_1B_7">[4]연돌일위집계!#REF!</definedName>
    <definedName name="_1B_8">[4]연돌일위집계!#REF!</definedName>
    <definedName name="_1B_9">[4]연돌일위집계!#REF!</definedName>
    <definedName name="_1C_1">[4]연돌일위집계!#REF!</definedName>
    <definedName name="_1C_10">[4]연돌일위집계!#REF!</definedName>
    <definedName name="_1C_11">[4]연돌일위집계!#REF!</definedName>
    <definedName name="_1C_12">[4]연돌일위집계!#REF!</definedName>
    <definedName name="_1C_13">[4]연돌일위집계!#REF!</definedName>
    <definedName name="_1C_14">[4]연돌일위집계!#REF!</definedName>
    <definedName name="_1C_15">[4]연돌일위집계!#REF!</definedName>
    <definedName name="_1C_16">[4]연돌일위집계!#REF!</definedName>
    <definedName name="_1C_17">[4]연돌일위집계!#REF!</definedName>
    <definedName name="_1C_18">[4]연돌일위집계!#REF!</definedName>
    <definedName name="_1C_19">[4]연돌일위집계!#REF!</definedName>
    <definedName name="_1C_2">[4]연돌일위집계!#REF!</definedName>
    <definedName name="_1C_20">[4]연돌일위집계!#REF!</definedName>
    <definedName name="_1C_21">[4]연돌일위집계!#REF!</definedName>
    <definedName name="_1C_22">[4]연돌일위집계!#REF!</definedName>
    <definedName name="_1C_23">[4]연돌일위집계!#REF!</definedName>
    <definedName name="_1C_24">[4]연돌일위집계!#REF!</definedName>
    <definedName name="_1C_25">[4]연돌일위집계!#REF!</definedName>
    <definedName name="_1C_26">[4]연돌일위집계!#REF!</definedName>
    <definedName name="_1C_27">[4]연돌일위집계!#REF!</definedName>
    <definedName name="_1C_28">[4]연돌일위집계!#REF!</definedName>
    <definedName name="_1C_29">[4]연돌일위집계!#REF!</definedName>
    <definedName name="_1C_3">[4]연돌일위집계!#REF!</definedName>
    <definedName name="_1C_30">[4]연돌일위집계!#REF!</definedName>
    <definedName name="_1C_4">[4]연돌일위집계!#REF!</definedName>
    <definedName name="_1C_5">[4]연돌일위집계!#REF!</definedName>
    <definedName name="_1C_6">[4]연돌일위집계!#REF!</definedName>
    <definedName name="_1C_7">[4]연돌일위집계!#REF!</definedName>
    <definedName name="_1C_8">[4]연돌일위집계!#REF!</definedName>
    <definedName name="_1C_9">[4]연돌일위집계!#REF!</definedName>
    <definedName name="_1차_94년">#N/A</definedName>
    <definedName name="_2">[3]J直材4!$F$5:$G$5</definedName>
    <definedName name="_20">#N/A</definedName>
    <definedName name="_21">#N/A</definedName>
    <definedName name="_22">#N/A</definedName>
    <definedName name="_23">#N/A</definedName>
    <definedName name="_2309f" hidden="1">#REF!</definedName>
    <definedName name="_23fil" hidden="1">#REF!</definedName>
    <definedName name="_23i99" hidden="1">#REF!</definedName>
    <definedName name="_24">#N/A</definedName>
    <definedName name="_24342" hidden="1">#REF!</definedName>
    <definedName name="_25">#N/A</definedName>
    <definedName name="_26">#N/A</definedName>
    <definedName name="_27">#N/A</definedName>
    <definedName name="_28">#N/A</definedName>
    <definedName name="_29">#N/A</definedName>
    <definedName name="_2A_1">[4]연돌일위집계!#REF!</definedName>
    <definedName name="_2A_10">[4]연돌일위집계!#REF!</definedName>
    <definedName name="_2A_11">[4]연돌일위집계!#REF!</definedName>
    <definedName name="_2A_12">[4]연돌일위집계!#REF!</definedName>
    <definedName name="_2A_13">[4]연돌일위집계!#REF!</definedName>
    <definedName name="_2A_14">[4]연돌일위집계!#REF!</definedName>
    <definedName name="_2A_15">[4]연돌일위집계!#REF!</definedName>
    <definedName name="_2A_16">[4]연돌일위집계!#REF!</definedName>
    <definedName name="_2A_17">[4]연돌일위집계!#REF!</definedName>
    <definedName name="_2A_18">[4]연돌일위집계!#REF!</definedName>
    <definedName name="_2A_19">[4]연돌일위집계!#REF!</definedName>
    <definedName name="_2A_2">[4]연돌일위집계!#REF!</definedName>
    <definedName name="_2A_20">[4]연돌일위집계!#REF!</definedName>
    <definedName name="_2A_21">[4]연돌일위집계!#REF!</definedName>
    <definedName name="_2A_22">[4]연돌일위집계!#REF!</definedName>
    <definedName name="_2A_23">[4]연돌일위집계!#REF!</definedName>
    <definedName name="_2A_24">[4]연돌일위집계!#REF!</definedName>
    <definedName name="_2A_25">[4]연돌일위집계!#REF!</definedName>
    <definedName name="_2A_26">[4]연돌일위집계!#REF!</definedName>
    <definedName name="_2A_27">[4]연돌일위집계!#REF!</definedName>
    <definedName name="_2A_28">[4]연돌일위집계!#REF!</definedName>
    <definedName name="_2A_29">[4]연돌일위집계!#REF!</definedName>
    <definedName name="_2A_3">[4]연돌일위집계!#REF!</definedName>
    <definedName name="_2A_30">[4]연돌일위집계!#REF!</definedName>
    <definedName name="_2A_4">[4]연돌일위집계!#REF!</definedName>
    <definedName name="_2A_5">[4]연돌일위집계!#REF!</definedName>
    <definedName name="_2A_6">[4]연돌일위집계!#REF!</definedName>
    <definedName name="_2A_7">[4]연돌일위집계!#REF!</definedName>
    <definedName name="_2A_8">[4]연돌일위집계!#REF!</definedName>
    <definedName name="_2A_9">[4]연돌일위집계!#REF!</definedName>
    <definedName name="_2B_1">[4]연돌일위집계!#REF!</definedName>
    <definedName name="_2B_10">[4]연돌일위집계!#REF!</definedName>
    <definedName name="_2B_11">[4]연돌일위집계!#REF!</definedName>
    <definedName name="_2B_12">[4]연돌일위집계!#REF!</definedName>
    <definedName name="_2B_13">[4]연돌일위집계!#REF!</definedName>
    <definedName name="_2B_14">[4]연돌일위집계!#REF!</definedName>
    <definedName name="_2B_15">[4]연돌일위집계!#REF!</definedName>
    <definedName name="_2B_16">[4]연돌일위집계!#REF!</definedName>
    <definedName name="_2B_17">[4]연돌일위집계!#REF!</definedName>
    <definedName name="_2B_18">[4]연돌일위집계!#REF!</definedName>
    <definedName name="_2B_19">[4]연돌일위집계!#REF!</definedName>
    <definedName name="_2B_2">[4]연돌일위집계!#REF!</definedName>
    <definedName name="_2B_20">[4]연돌일위집계!#REF!</definedName>
    <definedName name="_2B_21">[4]연돌일위집계!#REF!</definedName>
    <definedName name="_2B_22">[4]연돌일위집계!#REF!</definedName>
    <definedName name="_2B_23">[4]연돌일위집계!#REF!</definedName>
    <definedName name="_2B_24">[4]연돌일위집계!#REF!</definedName>
    <definedName name="_2B_25">[4]연돌일위집계!#REF!</definedName>
    <definedName name="_2B_26">[4]연돌일위집계!#REF!</definedName>
    <definedName name="_2B_27">[4]연돌일위집계!#REF!</definedName>
    <definedName name="_2B_28">[4]연돌일위집계!#REF!</definedName>
    <definedName name="_2B_29">[4]연돌일위집계!#REF!</definedName>
    <definedName name="_2B_3">[4]연돌일위집계!#REF!</definedName>
    <definedName name="_2B_30">[4]연돌일위집계!#REF!</definedName>
    <definedName name="_2B_4">[4]연돌일위집계!#REF!</definedName>
    <definedName name="_2B_5">[4]연돌일위집계!#REF!</definedName>
    <definedName name="_2B_6">[4]연돌일위집계!#REF!</definedName>
    <definedName name="_2B_7">[4]연돌일위집계!#REF!</definedName>
    <definedName name="_2B_8">[4]연돌일위집계!#REF!</definedName>
    <definedName name="_2B_9">[4]연돌일위집계!#REF!</definedName>
    <definedName name="_2C_1">[4]연돌일위집계!#REF!</definedName>
    <definedName name="_2C_10">[4]연돌일위집계!#REF!</definedName>
    <definedName name="_2C_11">[4]연돌일위집계!#REF!</definedName>
    <definedName name="_2C_12">[4]연돌일위집계!#REF!</definedName>
    <definedName name="_2C_13">[4]연돌일위집계!#REF!</definedName>
    <definedName name="_2C_14">[4]연돌일위집계!#REF!</definedName>
    <definedName name="_2C_15">[4]연돌일위집계!#REF!</definedName>
    <definedName name="_2C_16">[4]연돌일위집계!#REF!</definedName>
    <definedName name="_2C_17">[4]연돌일위집계!#REF!</definedName>
    <definedName name="_2C_18">[4]연돌일위집계!#REF!</definedName>
    <definedName name="_2C_19">[4]연돌일위집계!#REF!</definedName>
    <definedName name="_2C_2">[4]연돌일위집계!#REF!</definedName>
    <definedName name="_2C_20">[4]연돌일위집계!#REF!</definedName>
    <definedName name="_2C_21">[4]연돌일위집계!#REF!</definedName>
    <definedName name="_2C_22">[4]연돌일위집계!#REF!</definedName>
    <definedName name="_2C_23">[4]연돌일위집계!#REF!</definedName>
    <definedName name="_2C_24">[4]연돌일위집계!#REF!</definedName>
    <definedName name="_2C_25">[4]연돌일위집계!#REF!</definedName>
    <definedName name="_2C_26">[4]연돌일위집계!#REF!</definedName>
    <definedName name="_2C_27">[4]연돌일위집계!#REF!</definedName>
    <definedName name="_2C_28">[4]연돌일위집계!#REF!</definedName>
    <definedName name="_2C_29">[4]연돌일위집계!#REF!</definedName>
    <definedName name="_2C_3">[4]연돌일위집계!#REF!</definedName>
    <definedName name="_2C_30">[4]연돌일위집계!#REF!</definedName>
    <definedName name="_2C_4">[4]연돌일위집계!#REF!</definedName>
    <definedName name="_2C_5">[4]연돌일위집계!#REF!</definedName>
    <definedName name="_2C_6">[4]연돌일위집계!#REF!</definedName>
    <definedName name="_2C_7">[4]연돌일위집계!#REF!</definedName>
    <definedName name="_2C_8">[4]연돌일위집계!#REF!</definedName>
    <definedName name="_2C_9">[4]연돌일위집계!#REF!</definedName>
    <definedName name="_2차결제일">#N/A</definedName>
    <definedName name="_3">#N/A</definedName>
    <definedName name="_30">#N/A</definedName>
    <definedName name="_31">#N/A</definedName>
    <definedName name="_32">#N/A</definedName>
    <definedName name="_323fil" hidden="1">#REF!</definedName>
    <definedName name="_324dfel" hidden="1">#REF!</definedName>
    <definedName name="_32fial" hidden="1">#REF!</definedName>
    <definedName name="_33">#N/A</definedName>
    <definedName name="_333ddl" hidden="1">#REF!</definedName>
    <definedName name="_34">#N/A</definedName>
    <definedName name="_34234if" hidden="1">#REF!</definedName>
    <definedName name="_35">#N/A</definedName>
    <definedName name="_36">#N/A</definedName>
    <definedName name="_37">#N/A</definedName>
    <definedName name="_38">#N/A</definedName>
    <definedName name="_39">#N/A</definedName>
    <definedName name="_3A_1">[4]연돌일위집계!#REF!</definedName>
    <definedName name="_3A_10">[4]연돌일위집계!#REF!</definedName>
    <definedName name="_3A_11">[4]연돌일위집계!#REF!</definedName>
    <definedName name="_3A_12">[4]연돌일위집계!#REF!</definedName>
    <definedName name="_3A_13">[4]연돌일위집계!#REF!</definedName>
    <definedName name="_3A_14">[4]연돌일위집계!#REF!</definedName>
    <definedName name="_3A_15">[4]연돌일위집계!#REF!</definedName>
    <definedName name="_3A_16">[4]연돌일위집계!#REF!</definedName>
    <definedName name="_3A_17">[4]연돌일위집계!#REF!</definedName>
    <definedName name="_3A_18">[4]연돌일위집계!#REF!</definedName>
    <definedName name="_3A_19">[4]연돌일위집계!#REF!</definedName>
    <definedName name="_3A_2">[4]연돌일위집계!#REF!</definedName>
    <definedName name="_3A_20">[4]연돌일위집계!#REF!</definedName>
    <definedName name="_3A_21">[4]연돌일위집계!#REF!</definedName>
    <definedName name="_3A_22">[4]연돌일위집계!#REF!</definedName>
    <definedName name="_3A_23">[4]연돌일위집계!#REF!</definedName>
    <definedName name="_3A_24">[4]연돌일위집계!#REF!</definedName>
    <definedName name="_3A_25">[4]연돌일위집계!#REF!</definedName>
    <definedName name="_3A_26">[4]연돌일위집계!#REF!</definedName>
    <definedName name="_3A_27">[4]연돌일위집계!#REF!</definedName>
    <definedName name="_3A_28">[4]연돌일위집계!#REF!</definedName>
    <definedName name="_3A_29">[4]연돌일위집계!#REF!</definedName>
    <definedName name="_3A_3">[4]연돌일위집계!#REF!</definedName>
    <definedName name="_3A_30">[4]연돌일위집계!#REF!</definedName>
    <definedName name="_3A_4">[4]연돌일위집계!#REF!</definedName>
    <definedName name="_3A_5">[4]연돌일위집계!#REF!</definedName>
    <definedName name="_3A_6">[4]연돌일위집계!#REF!</definedName>
    <definedName name="_3A_7">[4]연돌일위집계!#REF!</definedName>
    <definedName name="_3A_8">[4]연돌일위집계!#REF!</definedName>
    <definedName name="_3A_9">[4]연돌일위집계!#REF!</definedName>
    <definedName name="_3B_1">[4]연돌일위집계!#REF!</definedName>
    <definedName name="_3B_10">[4]연돌일위집계!#REF!</definedName>
    <definedName name="_3B_11">[4]연돌일위집계!#REF!</definedName>
    <definedName name="_3B_12">[4]연돌일위집계!#REF!</definedName>
    <definedName name="_3B_13">[4]연돌일위집계!#REF!</definedName>
    <definedName name="_3B_14">[4]연돌일위집계!#REF!</definedName>
    <definedName name="_3B_15">[4]연돌일위집계!#REF!</definedName>
    <definedName name="_3B_16">[4]연돌일위집계!#REF!</definedName>
    <definedName name="_3B_17">[4]연돌일위집계!#REF!</definedName>
    <definedName name="_3B_18">[4]연돌일위집계!#REF!</definedName>
    <definedName name="_3B_19">[4]연돌일위집계!#REF!</definedName>
    <definedName name="_3B_2">[4]연돌일위집계!#REF!</definedName>
    <definedName name="_3B_20">[4]연돌일위집계!#REF!</definedName>
    <definedName name="_3B_21">[4]연돌일위집계!#REF!</definedName>
    <definedName name="_3B_22">[4]연돌일위집계!#REF!</definedName>
    <definedName name="_3B_23">[4]연돌일위집계!#REF!</definedName>
    <definedName name="_3B_24">[4]연돌일위집계!#REF!</definedName>
    <definedName name="_3B_25">[4]연돌일위집계!#REF!</definedName>
    <definedName name="_3B_26">[4]연돌일위집계!#REF!</definedName>
    <definedName name="_3B_27">[4]연돌일위집계!#REF!</definedName>
    <definedName name="_3B_28">[4]연돌일위집계!#REF!</definedName>
    <definedName name="_3B_29">[4]연돌일위집계!#REF!</definedName>
    <definedName name="_3B_3">[4]연돌일위집계!#REF!</definedName>
    <definedName name="_3B_30">[4]연돌일위집계!#REF!</definedName>
    <definedName name="_3B_4">[4]연돌일위집계!#REF!</definedName>
    <definedName name="_3B_5">[4]연돌일위집계!#REF!</definedName>
    <definedName name="_3B_6">[4]연돌일위집계!#REF!</definedName>
    <definedName name="_3B_7">[4]연돌일위집계!#REF!</definedName>
    <definedName name="_3B_8">[4]연돌일위집계!#REF!</definedName>
    <definedName name="_3B_9">[4]연돌일위집계!#REF!</definedName>
    <definedName name="_3C_1">[4]연돌일위집계!#REF!</definedName>
    <definedName name="_3C_10">[4]연돌일위집계!#REF!</definedName>
    <definedName name="_3C_11">[4]연돌일위집계!#REF!</definedName>
    <definedName name="_3C_12">[4]연돌일위집계!#REF!</definedName>
    <definedName name="_3C_13">[4]연돌일위집계!#REF!</definedName>
    <definedName name="_3C_14">[4]연돌일위집계!#REF!</definedName>
    <definedName name="_3C_15">[4]연돌일위집계!#REF!</definedName>
    <definedName name="_3C_16">[4]연돌일위집계!#REF!</definedName>
    <definedName name="_3C_17">[4]연돌일위집계!#REF!</definedName>
    <definedName name="_3C_18">[4]연돌일위집계!#REF!</definedName>
    <definedName name="_3C_19">[4]연돌일위집계!#REF!</definedName>
    <definedName name="_3C_2">[4]연돌일위집계!#REF!</definedName>
    <definedName name="_3C_20">[4]연돌일위집계!#REF!</definedName>
    <definedName name="_3C_21">[4]연돌일위집계!#REF!</definedName>
    <definedName name="_3C_22">[4]연돌일위집계!#REF!</definedName>
    <definedName name="_3C_23">[4]연돌일위집계!#REF!</definedName>
    <definedName name="_3C_24">[4]연돌일위집계!#REF!</definedName>
    <definedName name="_3C_25">[4]연돌일위집계!#REF!</definedName>
    <definedName name="_3C_26">[4]연돌일위집계!#REF!</definedName>
    <definedName name="_3C_27">[4]연돌일위집계!#REF!</definedName>
    <definedName name="_3C_28">[4]연돌일위집계!#REF!</definedName>
    <definedName name="_3C_29">[4]연돌일위집계!#REF!</definedName>
    <definedName name="_3C_3">[4]연돌일위집계!#REF!</definedName>
    <definedName name="_3C_30">[4]연돌일위집계!#REF!</definedName>
    <definedName name="_3C_4">[4]연돌일위집계!#REF!</definedName>
    <definedName name="_3C_5">[4]연돌일위집계!#REF!</definedName>
    <definedName name="_3C_6">[4]연돌일위집계!#REF!</definedName>
    <definedName name="_3C_7">[4]연돌일위집계!#REF!</definedName>
    <definedName name="_3C_8">[4]연돌일위집계!#REF!</definedName>
    <definedName name="_3C_9">[4]연돌일위집계!#REF!</definedName>
    <definedName name="_3ihil" hidden="1">#REF!</definedName>
    <definedName name="_4">#N/A</definedName>
    <definedName name="_40">#N/A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4A_1">[4]연돌일위집계!#REF!</definedName>
    <definedName name="_4A_10">[4]연돌일위집계!#REF!</definedName>
    <definedName name="_4A_11">[4]연돌일위집계!#REF!</definedName>
    <definedName name="_4A_12">[4]연돌일위집계!#REF!</definedName>
    <definedName name="_4A_13">[4]연돌일위집계!#REF!</definedName>
    <definedName name="_4A_14">[4]연돌일위집계!#REF!</definedName>
    <definedName name="_4A_15">[4]연돌일위집계!#REF!</definedName>
    <definedName name="_4A_16">[4]연돌일위집계!#REF!</definedName>
    <definedName name="_4A_17">[4]연돌일위집계!#REF!</definedName>
    <definedName name="_4A_18">[4]연돌일위집계!#REF!</definedName>
    <definedName name="_4A_19">[4]연돌일위집계!#REF!</definedName>
    <definedName name="_4A_2">[4]연돌일위집계!#REF!</definedName>
    <definedName name="_4A_20">[4]연돌일위집계!#REF!</definedName>
    <definedName name="_4A_21">[4]연돌일위집계!#REF!</definedName>
    <definedName name="_4A_22">[4]연돌일위집계!#REF!</definedName>
    <definedName name="_4A_23">[4]연돌일위집계!#REF!</definedName>
    <definedName name="_4A_24">[4]연돌일위집계!#REF!</definedName>
    <definedName name="_4A_25">[4]연돌일위집계!#REF!</definedName>
    <definedName name="_4A_26">[4]연돌일위집계!#REF!</definedName>
    <definedName name="_4A_27">[4]연돌일위집계!#REF!</definedName>
    <definedName name="_4A_28">[4]연돌일위집계!#REF!</definedName>
    <definedName name="_4A_29">[4]연돌일위집계!#REF!</definedName>
    <definedName name="_4A_3">[4]연돌일위집계!#REF!</definedName>
    <definedName name="_4A_30">[4]연돌일위집계!#REF!</definedName>
    <definedName name="_4A_4">[4]연돌일위집계!#REF!</definedName>
    <definedName name="_4A_5">[4]연돌일위집계!#REF!</definedName>
    <definedName name="_4A_6">[4]연돌일위집계!#REF!</definedName>
    <definedName name="_4A_7">[4]연돌일위집계!#REF!</definedName>
    <definedName name="_4A_8">[4]연돌일위집계!#REF!</definedName>
    <definedName name="_4A_9">[4]연돌일위집계!#REF!</definedName>
    <definedName name="_4B_1">[4]연돌일위집계!#REF!</definedName>
    <definedName name="_4B_10">[4]연돌일위집계!#REF!</definedName>
    <definedName name="_4B_11">[4]연돌일위집계!#REF!</definedName>
    <definedName name="_4B_12">[4]연돌일위집계!#REF!</definedName>
    <definedName name="_4B_13">[4]연돌일위집계!#REF!</definedName>
    <definedName name="_4B_14">[4]연돌일위집계!#REF!</definedName>
    <definedName name="_4B_15">[4]연돌일위집계!#REF!</definedName>
    <definedName name="_4B_16">[4]연돌일위집계!#REF!</definedName>
    <definedName name="_4B_17">[4]연돌일위집계!#REF!</definedName>
    <definedName name="_4B_18">[4]연돌일위집계!#REF!</definedName>
    <definedName name="_4B_19">[4]연돌일위집계!#REF!</definedName>
    <definedName name="_4B_2">[4]연돌일위집계!#REF!</definedName>
    <definedName name="_4B_20">[4]연돌일위집계!#REF!</definedName>
    <definedName name="_4B_21">[4]연돌일위집계!#REF!</definedName>
    <definedName name="_4B_22">[4]연돌일위집계!#REF!</definedName>
    <definedName name="_4B_23">[4]연돌일위집계!#REF!</definedName>
    <definedName name="_4B_24">[4]연돌일위집계!#REF!</definedName>
    <definedName name="_4B_25">[4]연돌일위집계!#REF!</definedName>
    <definedName name="_4B_26">[4]연돌일위집계!#REF!</definedName>
    <definedName name="_4B_27">[4]연돌일위집계!#REF!</definedName>
    <definedName name="_4B_28">[4]연돌일위집계!#REF!</definedName>
    <definedName name="_4B_29">[4]연돌일위집계!#REF!</definedName>
    <definedName name="_4B_3">[4]연돌일위집계!#REF!</definedName>
    <definedName name="_4B_30">[4]연돌일위집계!#REF!</definedName>
    <definedName name="_4B_4">[4]연돌일위집계!#REF!</definedName>
    <definedName name="_4B_5">[4]연돌일위집계!#REF!</definedName>
    <definedName name="_4B_6">[4]연돌일위집계!#REF!</definedName>
    <definedName name="_4B_7">[4]연돌일위집계!#REF!</definedName>
    <definedName name="_4B_8">[4]연돌일위집계!#REF!</definedName>
    <definedName name="_4B_9">[4]연돌일위집계!#REF!</definedName>
    <definedName name="_4C_1">[4]연돌일위집계!#REF!</definedName>
    <definedName name="_4C_10">[4]연돌일위집계!#REF!</definedName>
    <definedName name="_4C_11">[4]연돌일위집계!#REF!</definedName>
    <definedName name="_4C_12">[4]연돌일위집계!#REF!</definedName>
    <definedName name="_4C_13">[4]연돌일위집계!#REF!</definedName>
    <definedName name="_4C_14">[4]연돌일위집계!#REF!</definedName>
    <definedName name="_4C_15">[4]연돌일위집계!#REF!</definedName>
    <definedName name="_4C_16">[4]연돌일위집계!#REF!</definedName>
    <definedName name="_4C_17">[4]연돌일위집계!#REF!</definedName>
    <definedName name="_4C_18">[4]연돌일위집계!#REF!</definedName>
    <definedName name="_4C_19">[4]연돌일위집계!#REF!</definedName>
    <definedName name="_4C_2">[4]연돌일위집계!#REF!</definedName>
    <definedName name="_4C_20">[4]연돌일위집계!#REF!</definedName>
    <definedName name="_4C_21">[4]연돌일위집계!#REF!</definedName>
    <definedName name="_4C_22">[4]연돌일위집계!#REF!</definedName>
    <definedName name="_4C_23">[4]연돌일위집계!#REF!</definedName>
    <definedName name="_4C_24">[4]연돌일위집계!#REF!</definedName>
    <definedName name="_4C_25">[4]연돌일위집계!#REF!</definedName>
    <definedName name="_4C_26">[4]연돌일위집계!#REF!</definedName>
    <definedName name="_4C_27">[4]연돌일위집계!#REF!</definedName>
    <definedName name="_4C_28">[4]연돌일위집계!#REF!</definedName>
    <definedName name="_4C_29">[4]연돌일위집계!#REF!</definedName>
    <definedName name="_4C_3">[4]연돌일위집계!#REF!</definedName>
    <definedName name="_4C_30">[4]연돌일위집계!#REF!</definedName>
    <definedName name="_4C_4">[4]연돌일위집계!#REF!</definedName>
    <definedName name="_4C_5">[4]연돌일위집계!#REF!</definedName>
    <definedName name="_4C_6">[4]연돌일위집계!#REF!</definedName>
    <definedName name="_4C_7">[4]연돌일위집계!#REF!</definedName>
    <definedName name="_4C_8">[4]연돌일위집계!#REF!</definedName>
    <definedName name="_4C_9">[4]연돌일위집계!#REF!</definedName>
    <definedName name="_5">'[3]설직재-1'!#REF!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5A_1">[4]연돌일위집계!#REF!</definedName>
    <definedName name="_5A_10">[4]연돌일위집계!#REF!</definedName>
    <definedName name="_5A_11">[4]연돌일위집계!#REF!</definedName>
    <definedName name="_5A_12">[4]연돌일위집계!#REF!</definedName>
    <definedName name="_5A_13">[4]연돌일위집계!#REF!</definedName>
    <definedName name="_5A_14">[4]연돌일위집계!#REF!</definedName>
    <definedName name="_5A_15">[4]연돌일위집계!#REF!</definedName>
    <definedName name="_5A_16">[4]연돌일위집계!#REF!</definedName>
    <definedName name="_5A_17">[4]연돌일위집계!#REF!</definedName>
    <definedName name="_5A_18">[4]연돌일위집계!#REF!</definedName>
    <definedName name="_5A_19">[4]연돌일위집계!#REF!</definedName>
    <definedName name="_5A_2">[4]연돌일위집계!#REF!</definedName>
    <definedName name="_5A_20">[4]연돌일위집계!#REF!</definedName>
    <definedName name="_5A_21">[4]연돌일위집계!#REF!</definedName>
    <definedName name="_5A_22">[4]연돌일위집계!#REF!</definedName>
    <definedName name="_5A_23">[4]연돌일위집계!#REF!</definedName>
    <definedName name="_5A_24">[4]연돌일위집계!#REF!</definedName>
    <definedName name="_5A_25">[4]연돌일위집계!#REF!</definedName>
    <definedName name="_5A_26">[4]연돌일위집계!#REF!</definedName>
    <definedName name="_5A_27">[4]연돌일위집계!#REF!</definedName>
    <definedName name="_5A_28">[4]연돌일위집계!#REF!</definedName>
    <definedName name="_5A_29">[4]연돌일위집계!#REF!</definedName>
    <definedName name="_5A_3">[4]연돌일위집계!#REF!</definedName>
    <definedName name="_5A_30">[4]연돌일위집계!#REF!</definedName>
    <definedName name="_5A_4">[4]연돌일위집계!#REF!</definedName>
    <definedName name="_5A_5">[4]연돌일위집계!#REF!</definedName>
    <definedName name="_5A_6">[4]연돌일위집계!#REF!</definedName>
    <definedName name="_5A_7">[4]연돌일위집계!#REF!</definedName>
    <definedName name="_5A_8">[4]연돌일위집계!#REF!</definedName>
    <definedName name="_5A_9">[4]연돌일위집계!#REF!</definedName>
    <definedName name="_5B_1">[4]연돌일위집계!#REF!</definedName>
    <definedName name="_5B_10">[4]연돌일위집계!#REF!</definedName>
    <definedName name="_5B_11">[4]연돌일위집계!#REF!</definedName>
    <definedName name="_5B_12">[4]연돌일위집계!#REF!</definedName>
    <definedName name="_5B_13">[4]연돌일위집계!#REF!</definedName>
    <definedName name="_5B_14">[4]연돌일위집계!#REF!</definedName>
    <definedName name="_5B_15">[4]연돌일위집계!#REF!</definedName>
    <definedName name="_5B_16">[4]연돌일위집계!#REF!</definedName>
    <definedName name="_5B_17">[4]연돌일위집계!#REF!</definedName>
    <definedName name="_5B_18">[4]연돌일위집계!#REF!</definedName>
    <definedName name="_5B_19">[4]연돌일위집계!#REF!</definedName>
    <definedName name="_5B_2">[4]연돌일위집계!#REF!</definedName>
    <definedName name="_5B_20">[4]연돌일위집계!#REF!</definedName>
    <definedName name="_5B_21">[4]연돌일위집계!#REF!</definedName>
    <definedName name="_5B_22">[4]연돌일위집계!#REF!</definedName>
    <definedName name="_5B_23">[4]연돌일위집계!#REF!</definedName>
    <definedName name="_5B_24">[4]연돌일위집계!#REF!</definedName>
    <definedName name="_5B_25">[4]연돌일위집계!#REF!</definedName>
    <definedName name="_5B_26">[4]연돌일위집계!#REF!</definedName>
    <definedName name="_5B_27">[4]연돌일위집계!#REF!</definedName>
    <definedName name="_5B_28">[4]연돌일위집계!#REF!</definedName>
    <definedName name="_5B_29">[4]연돌일위집계!#REF!</definedName>
    <definedName name="_5B_3">[4]연돌일위집계!#REF!</definedName>
    <definedName name="_5B_30">[4]연돌일위집계!#REF!</definedName>
    <definedName name="_5B_4">[4]연돌일위집계!#REF!</definedName>
    <definedName name="_5B_5">[4]연돌일위집계!#REF!</definedName>
    <definedName name="_5B_6">[4]연돌일위집계!#REF!</definedName>
    <definedName name="_5B_7">[4]연돌일위집계!#REF!</definedName>
    <definedName name="_5B_8">[4]연돌일위집계!#REF!</definedName>
    <definedName name="_5B_9">[4]연돌일위집계!#REF!</definedName>
    <definedName name="_5C_1">[4]연돌일위집계!#REF!</definedName>
    <definedName name="_5C_10">[4]연돌일위집계!#REF!</definedName>
    <definedName name="_5C_11">[4]연돌일위집계!#REF!</definedName>
    <definedName name="_5C_12">[4]연돌일위집계!#REF!</definedName>
    <definedName name="_5C_13">[4]연돌일위집계!#REF!</definedName>
    <definedName name="_5C_14">[4]연돌일위집계!#REF!</definedName>
    <definedName name="_5C_15">[4]연돌일위집계!#REF!</definedName>
    <definedName name="_5C_16">[4]연돌일위집계!#REF!</definedName>
    <definedName name="_5C_17">[4]연돌일위집계!#REF!</definedName>
    <definedName name="_5C_18">[4]연돌일위집계!#REF!</definedName>
    <definedName name="_5C_19">[4]연돌일위집계!#REF!</definedName>
    <definedName name="_5C_2">[4]연돌일위집계!#REF!</definedName>
    <definedName name="_5C_20">[4]연돌일위집계!#REF!</definedName>
    <definedName name="_5C_21">[4]연돌일위집계!#REF!</definedName>
    <definedName name="_5C_22">[4]연돌일위집계!#REF!</definedName>
    <definedName name="_5C_23">[4]연돌일위집계!#REF!</definedName>
    <definedName name="_5C_24">[4]연돌일위집계!#REF!</definedName>
    <definedName name="_5C_25">[4]연돌일위집계!#REF!</definedName>
    <definedName name="_5C_26">[4]연돌일위집계!#REF!</definedName>
    <definedName name="_5C_27">[4]연돌일위집계!#REF!</definedName>
    <definedName name="_5C_28">[4]연돌일위집계!#REF!</definedName>
    <definedName name="_5C_29">[4]연돌일위집계!#REF!</definedName>
    <definedName name="_5C_3">[4]연돌일위집계!#REF!</definedName>
    <definedName name="_5C_30">[4]연돌일위집계!#REF!</definedName>
    <definedName name="_5C_4">[4]연돌일위집계!#REF!</definedName>
    <definedName name="_5C_5">[4]연돌일위집계!#REF!</definedName>
    <definedName name="_5C_6">[4]연돌일위집계!#REF!</definedName>
    <definedName name="_5C_7">[4]연돌일위집계!#REF!</definedName>
    <definedName name="_5C_8">[4]연돌일위집계!#REF!</definedName>
    <definedName name="_5C_9">[4]연돌일위집계!#REF!</definedName>
    <definedName name="_6">#N/A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6A_1">[4]연돌일위집계!#REF!</definedName>
    <definedName name="_6A_10">[4]연돌일위집계!#REF!</definedName>
    <definedName name="_6A_11">[4]연돌일위집계!#REF!</definedName>
    <definedName name="_6A_12">[4]연돌일위집계!#REF!</definedName>
    <definedName name="_6A_13">[4]연돌일위집계!#REF!</definedName>
    <definedName name="_6A_14">[4]연돌일위집계!#REF!</definedName>
    <definedName name="_6A_15">[4]연돌일위집계!#REF!</definedName>
    <definedName name="_6A_16">[4]연돌일위집계!#REF!</definedName>
    <definedName name="_6A_17">[4]연돌일위집계!#REF!</definedName>
    <definedName name="_6A_18">[4]연돌일위집계!#REF!</definedName>
    <definedName name="_6A_19">[4]연돌일위집계!#REF!</definedName>
    <definedName name="_6A_2">[4]연돌일위집계!#REF!</definedName>
    <definedName name="_6A_20">[4]연돌일위집계!#REF!</definedName>
    <definedName name="_6A_21">[4]연돌일위집계!#REF!</definedName>
    <definedName name="_6A_22">[4]연돌일위집계!#REF!</definedName>
    <definedName name="_6A_23">[4]연돌일위집계!#REF!</definedName>
    <definedName name="_6A_24">[4]연돌일위집계!#REF!</definedName>
    <definedName name="_6A_25">[4]연돌일위집계!#REF!</definedName>
    <definedName name="_6A_26">[4]연돌일위집계!#REF!</definedName>
    <definedName name="_6A_27">[4]연돌일위집계!#REF!</definedName>
    <definedName name="_6A_28">[4]연돌일위집계!#REF!</definedName>
    <definedName name="_6A_29">[4]연돌일위집계!#REF!</definedName>
    <definedName name="_6A_3">[4]연돌일위집계!#REF!</definedName>
    <definedName name="_6A_30">[4]연돌일위집계!#REF!</definedName>
    <definedName name="_6A_4">[4]연돌일위집계!#REF!</definedName>
    <definedName name="_6A_5">[4]연돌일위집계!#REF!</definedName>
    <definedName name="_6A_6">[4]연돌일위집계!#REF!</definedName>
    <definedName name="_6A_7">[4]연돌일위집계!#REF!</definedName>
    <definedName name="_6A_8">[4]연돌일위집계!#REF!</definedName>
    <definedName name="_6A_9">[4]연돌일위집계!#REF!</definedName>
    <definedName name="_6B_1">[4]연돌일위집계!#REF!</definedName>
    <definedName name="_6B_10">[4]연돌일위집계!#REF!</definedName>
    <definedName name="_6B_11">[4]연돌일위집계!#REF!</definedName>
    <definedName name="_6B_12">[4]연돌일위집계!#REF!</definedName>
    <definedName name="_6B_13">[4]연돌일위집계!#REF!</definedName>
    <definedName name="_6B_14">[4]연돌일위집계!#REF!</definedName>
    <definedName name="_6B_15">[4]연돌일위집계!#REF!</definedName>
    <definedName name="_6B_16">[4]연돌일위집계!#REF!</definedName>
    <definedName name="_6B_17">[4]연돌일위집계!#REF!</definedName>
    <definedName name="_6B_18">[4]연돌일위집계!#REF!</definedName>
    <definedName name="_6B_19">[4]연돌일위집계!#REF!</definedName>
    <definedName name="_6B_2">[4]연돌일위집계!#REF!</definedName>
    <definedName name="_6B_20">[4]연돌일위집계!#REF!</definedName>
    <definedName name="_6B_21">[4]연돌일위집계!#REF!</definedName>
    <definedName name="_6B_22">[4]연돌일위집계!#REF!</definedName>
    <definedName name="_6B_23">[4]연돌일위집계!#REF!</definedName>
    <definedName name="_6B_24">[4]연돌일위집계!#REF!</definedName>
    <definedName name="_6B_25">[4]연돌일위집계!#REF!</definedName>
    <definedName name="_6B_26">[4]연돌일위집계!#REF!</definedName>
    <definedName name="_6B_27">[4]연돌일위집계!#REF!</definedName>
    <definedName name="_6B_28">[4]연돌일위집계!#REF!</definedName>
    <definedName name="_6B_29">[4]연돌일위집계!#REF!</definedName>
    <definedName name="_6B_3">[4]연돌일위집계!#REF!</definedName>
    <definedName name="_6B_30">[4]연돌일위집계!#REF!</definedName>
    <definedName name="_6B_4">[4]연돌일위집계!#REF!</definedName>
    <definedName name="_6B_5">[4]연돌일위집계!#REF!</definedName>
    <definedName name="_6B_6">[4]연돌일위집계!#REF!</definedName>
    <definedName name="_6B_7">[4]연돌일위집계!#REF!</definedName>
    <definedName name="_6B_8">[4]연돌일위집계!#REF!</definedName>
    <definedName name="_6B_9">[4]연돌일위집계!#REF!</definedName>
    <definedName name="_6C_1">[4]연돌일위집계!#REF!</definedName>
    <definedName name="_6C_10">[4]연돌일위집계!#REF!</definedName>
    <definedName name="_6C_11">[4]연돌일위집계!#REF!</definedName>
    <definedName name="_6C_12">[4]연돌일위집계!#REF!</definedName>
    <definedName name="_6C_13">[4]연돌일위집계!#REF!</definedName>
    <definedName name="_6C_14">[4]연돌일위집계!#REF!</definedName>
    <definedName name="_6C_15">[4]연돌일위집계!#REF!</definedName>
    <definedName name="_6C_16">[4]연돌일위집계!#REF!</definedName>
    <definedName name="_6C_17">[4]연돌일위집계!#REF!</definedName>
    <definedName name="_6C_18">[4]연돌일위집계!#REF!</definedName>
    <definedName name="_6C_19">[4]연돌일위집계!#REF!</definedName>
    <definedName name="_6C_2">[4]연돌일위집계!#REF!</definedName>
    <definedName name="_6C_20">[4]연돌일위집계!#REF!</definedName>
    <definedName name="_6C_21">[4]연돌일위집계!#REF!</definedName>
    <definedName name="_6C_22">[4]연돌일위집계!#REF!</definedName>
    <definedName name="_6C_23">[4]연돌일위집계!#REF!</definedName>
    <definedName name="_6C_24">[4]연돌일위집계!#REF!</definedName>
    <definedName name="_6C_25">[4]연돌일위집계!#REF!</definedName>
    <definedName name="_6C_26">[4]연돌일위집계!#REF!</definedName>
    <definedName name="_6C_27">[4]연돌일위집계!#REF!</definedName>
    <definedName name="_6C_28">[4]연돌일위집계!#REF!</definedName>
    <definedName name="_6C_29">[4]연돌일위집계!#REF!</definedName>
    <definedName name="_6C_3">[4]연돌일위집계!#REF!</definedName>
    <definedName name="_6C_30">[4]연돌일위집계!#REF!</definedName>
    <definedName name="_6C_4">[4]연돌일위집계!#REF!</definedName>
    <definedName name="_6C_5">[4]연돌일위집계!#REF!</definedName>
    <definedName name="_6C_6">[4]연돌일위집계!#REF!</definedName>
    <definedName name="_6C_7">[4]연돌일위집계!#REF!</definedName>
    <definedName name="_6C_8">[4]연돌일위집계!#REF!</definedName>
    <definedName name="_6C_9">[4]연돌일위집계!#REF!</definedName>
    <definedName name="_7">'[3]설직재-1'!#REF!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7A_1">[4]연돌일위집계!#REF!</definedName>
    <definedName name="_7A_10">[4]연돌일위집계!#REF!</definedName>
    <definedName name="_7A_11">[4]연돌일위집계!#REF!</definedName>
    <definedName name="_7A_12">[4]연돌일위집계!#REF!</definedName>
    <definedName name="_7A_13">[4]연돌일위집계!#REF!</definedName>
    <definedName name="_7A_14">[4]연돌일위집계!#REF!</definedName>
    <definedName name="_7A_15">[4]연돌일위집계!#REF!</definedName>
    <definedName name="_7A_16">[4]연돌일위집계!#REF!</definedName>
    <definedName name="_7A_17">[4]연돌일위집계!#REF!</definedName>
    <definedName name="_7A_18">[4]연돌일위집계!#REF!</definedName>
    <definedName name="_7A_19">[4]연돌일위집계!#REF!</definedName>
    <definedName name="_7A_2">[4]연돌일위집계!#REF!</definedName>
    <definedName name="_7A_20">[4]연돌일위집계!#REF!</definedName>
    <definedName name="_7A_21">[4]연돌일위집계!#REF!</definedName>
    <definedName name="_7A_22">[4]연돌일위집계!#REF!</definedName>
    <definedName name="_7A_23">[4]연돌일위집계!#REF!</definedName>
    <definedName name="_7A_24">[4]연돌일위집계!#REF!</definedName>
    <definedName name="_7A_25">[4]연돌일위집계!#REF!</definedName>
    <definedName name="_7A_26">[4]연돌일위집계!#REF!</definedName>
    <definedName name="_7A_27">[4]연돌일위집계!#REF!</definedName>
    <definedName name="_7A_28">[4]연돌일위집계!#REF!</definedName>
    <definedName name="_7A_29">[4]연돌일위집계!#REF!</definedName>
    <definedName name="_7A_3">[4]연돌일위집계!#REF!</definedName>
    <definedName name="_7A_30">[4]연돌일위집계!#REF!</definedName>
    <definedName name="_7A_4">[4]연돌일위집계!#REF!</definedName>
    <definedName name="_7A_5">[4]연돌일위집계!#REF!</definedName>
    <definedName name="_7A_6">[4]연돌일위집계!#REF!</definedName>
    <definedName name="_7A_7">[4]연돌일위집계!#REF!</definedName>
    <definedName name="_7A_8">[4]연돌일위집계!#REF!</definedName>
    <definedName name="_7A_9">[4]연돌일위집계!#REF!</definedName>
    <definedName name="_7B_1">[4]연돌일위집계!#REF!</definedName>
    <definedName name="_7B_10">[4]연돌일위집계!#REF!</definedName>
    <definedName name="_7B_11">[4]연돌일위집계!#REF!</definedName>
    <definedName name="_7B_12">[4]연돌일위집계!#REF!</definedName>
    <definedName name="_7B_13">[4]연돌일위집계!#REF!</definedName>
    <definedName name="_7B_14">[4]연돌일위집계!#REF!</definedName>
    <definedName name="_7B_15">[4]연돌일위집계!#REF!</definedName>
    <definedName name="_7B_16">[4]연돌일위집계!#REF!</definedName>
    <definedName name="_7B_17">[4]연돌일위집계!#REF!</definedName>
    <definedName name="_7B_18">[4]연돌일위집계!#REF!</definedName>
    <definedName name="_7B_19">[4]연돌일위집계!#REF!</definedName>
    <definedName name="_7B_2">[4]연돌일위집계!#REF!</definedName>
    <definedName name="_7B_20">[4]연돌일위집계!#REF!</definedName>
    <definedName name="_7B_21">[4]연돌일위집계!#REF!</definedName>
    <definedName name="_7B_22">[4]연돌일위집계!#REF!</definedName>
    <definedName name="_7B_23">[4]연돌일위집계!#REF!</definedName>
    <definedName name="_7B_24">[4]연돌일위집계!#REF!</definedName>
    <definedName name="_7B_25">[4]연돌일위집계!#REF!</definedName>
    <definedName name="_7B_26">[4]연돌일위집계!#REF!</definedName>
    <definedName name="_7B_27">[4]연돌일위집계!#REF!</definedName>
    <definedName name="_7B_28">[4]연돌일위집계!#REF!</definedName>
    <definedName name="_7B_29">[4]연돌일위집계!#REF!</definedName>
    <definedName name="_7B_3">[4]연돌일위집계!#REF!</definedName>
    <definedName name="_7B_30">[4]연돌일위집계!#REF!</definedName>
    <definedName name="_7B_4">[4]연돌일위집계!#REF!</definedName>
    <definedName name="_7B_5">[4]연돌일위집계!#REF!</definedName>
    <definedName name="_7B_6">[4]연돌일위집계!#REF!</definedName>
    <definedName name="_7B_7">[4]연돌일위집계!#REF!</definedName>
    <definedName name="_7B_8">[4]연돌일위집계!#REF!</definedName>
    <definedName name="_7B_9">[4]연돌일위집계!#REF!</definedName>
    <definedName name="_7C_1">[4]연돌일위집계!#REF!</definedName>
    <definedName name="_7C_10">[4]연돌일위집계!#REF!</definedName>
    <definedName name="_7C_11">[4]연돌일위집계!#REF!</definedName>
    <definedName name="_7C_12">[4]연돌일위집계!#REF!</definedName>
    <definedName name="_7C_13">[4]연돌일위집계!#REF!</definedName>
    <definedName name="_7C_14">[4]연돌일위집계!#REF!</definedName>
    <definedName name="_7C_15">[4]연돌일위집계!#REF!</definedName>
    <definedName name="_7C_16">[4]연돌일위집계!#REF!</definedName>
    <definedName name="_7C_17">[4]연돌일위집계!#REF!</definedName>
    <definedName name="_7C_18">[4]연돌일위집계!#REF!</definedName>
    <definedName name="_7C_19">[4]연돌일위집계!#REF!</definedName>
    <definedName name="_7C_2">[4]연돌일위집계!#REF!</definedName>
    <definedName name="_7C_20">[4]연돌일위집계!#REF!</definedName>
    <definedName name="_7C_21">[4]연돌일위집계!#REF!</definedName>
    <definedName name="_7C_22">[4]연돌일위집계!#REF!</definedName>
    <definedName name="_7C_23">[4]연돌일위집계!#REF!</definedName>
    <definedName name="_7C_24">[4]연돌일위집계!#REF!</definedName>
    <definedName name="_7C_25">[4]연돌일위집계!#REF!</definedName>
    <definedName name="_7C_26">[4]연돌일위집계!#REF!</definedName>
    <definedName name="_7C_27">[4]연돌일위집계!#REF!</definedName>
    <definedName name="_7C_28">[4]연돌일위집계!#REF!</definedName>
    <definedName name="_7C_29">[4]연돌일위집계!#REF!</definedName>
    <definedName name="_7C_3">[4]연돌일위집계!#REF!</definedName>
    <definedName name="_7C_30">[4]연돌일위집계!#REF!</definedName>
    <definedName name="_7C_4">[4]연돌일위집계!#REF!</definedName>
    <definedName name="_7C_5">[4]연돌일위집계!#REF!</definedName>
    <definedName name="_7C_6">[4]연돌일위집계!#REF!</definedName>
    <definedName name="_7C_7">[4]연돌일위집계!#REF!</definedName>
    <definedName name="_7C_8">[4]연돌일위집계!#REF!</definedName>
    <definedName name="_7C_9">[4]연돌일위집계!#REF!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8A_1">[4]연돌일위집계!#REF!</definedName>
    <definedName name="_8A_10">[4]연돌일위집계!#REF!</definedName>
    <definedName name="_8A_11">[4]연돌일위집계!#REF!</definedName>
    <definedName name="_8A_12">[4]연돌일위집계!#REF!</definedName>
    <definedName name="_8A_13">[4]연돌일위집계!#REF!</definedName>
    <definedName name="_8A_14">[4]연돌일위집계!#REF!</definedName>
    <definedName name="_8A_15">[4]연돌일위집계!#REF!</definedName>
    <definedName name="_8A_16">[4]연돌일위집계!#REF!</definedName>
    <definedName name="_8A_17">[4]연돌일위집계!#REF!</definedName>
    <definedName name="_8A_18">[4]연돌일위집계!#REF!</definedName>
    <definedName name="_8A_19">[4]연돌일위집계!#REF!</definedName>
    <definedName name="_8A_2">[4]연돌일위집계!#REF!</definedName>
    <definedName name="_8A_20">[4]연돌일위집계!#REF!</definedName>
    <definedName name="_8A_21">[4]연돌일위집계!#REF!</definedName>
    <definedName name="_8A_22">[4]연돌일위집계!#REF!</definedName>
    <definedName name="_8A_23">[4]연돌일위집계!#REF!</definedName>
    <definedName name="_8A_24">[4]연돌일위집계!#REF!</definedName>
    <definedName name="_8A_25">[4]연돌일위집계!#REF!</definedName>
    <definedName name="_8A_26">[4]연돌일위집계!#REF!</definedName>
    <definedName name="_8A_27">[4]연돌일위집계!#REF!</definedName>
    <definedName name="_8A_28">[4]연돌일위집계!#REF!</definedName>
    <definedName name="_8A_29">[4]연돌일위집계!#REF!</definedName>
    <definedName name="_8A_3">[4]연돌일위집계!#REF!</definedName>
    <definedName name="_8A_30">[4]연돌일위집계!#REF!</definedName>
    <definedName name="_8A_4">[4]연돌일위집계!#REF!</definedName>
    <definedName name="_8A_5">[4]연돌일위집계!#REF!</definedName>
    <definedName name="_8A_6">[4]연돌일위집계!#REF!</definedName>
    <definedName name="_8A_7">[4]연돌일위집계!#REF!</definedName>
    <definedName name="_8A_8">[4]연돌일위집계!#REF!</definedName>
    <definedName name="_8A_9">[4]연돌일위집계!#REF!</definedName>
    <definedName name="_8B_1">[4]연돌일위집계!#REF!</definedName>
    <definedName name="_8B_10">[4]연돌일위집계!#REF!</definedName>
    <definedName name="_8B_11">[4]연돌일위집계!#REF!</definedName>
    <definedName name="_8B_12">[4]연돌일위집계!#REF!</definedName>
    <definedName name="_8B_13">[4]연돌일위집계!#REF!</definedName>
    <definedName name="_8B_14">[4]연돌일위집계!#REF!</definedName>
    <definedName name="_8B_15">[4]연돌일위집계!#REF!</definedName>
    <definedName name="_8B_16">[4]연돌일위집계!#REF!</definedName>
    <definedName name="_8B_17">[4]연돌일위집계!#REF!</definedName>
    <definedName name="_8B_18">[4]연돌일위집계!#REF!</definedName>
    <definedName name="_8B_19">[4]연돌일위집계!#REF!</definedName>
    <definedName name="_8B_2">[4]연돌일위집계!#REF!</definedName>
    <definedName name="_8B_20">[4]연돌일위집계!#REF!</definedName>
    <definedName name="_8B_21">[4]연돌일위집계!#REF!</definedName>
    <definedName name="_8B_22">[4]연돌일위집계!#REF!</definedName>
    <definedName name="_8B_23">[4]연돌일위집계!#REF!</definedName>
    <definedName name="_8B_24">[4]연돌일위집계!#REF!</definedName>
    <definedName name="_8B_25">[4]연돌일위집계!#REF!</definedName>
    <definedName name="_8B_26">[4]연돌일위집계!#REF!</definedName>
    <definedName name="_8B_27">[4]연돌일위집계!#REF!</definedName>
    <definedName name="_8B_28">[4]연돌일위집계!#REF!</definedName>
    <definedName name="_8B_29">[4]연돌일위집계!#REF!</definedName>
    <definedName name="_8B_3">[4]연돌일위집계!#REF!</definedName>
    <definedName name="_8B_30">[4]연돌일위집계!#REF!</definedName>
    <definedName name="_8B_4">[4]연돌일위집계!#REF!</definedName>
    <definedName name="_8B_5">[4]연돌일위집계!#REF!</definedName>
    <definedName name="_8B_6">[4]연돌일위집계!#REF!</definedName>
    <definedName name="_8B_7">[4]연돌일위집계!#REF!</definedName>
    <definedName name="_8B_8">[4]연돌일위집계!#REF!</definedName>
    <definedName name="_8B_9">[4]연돌일위집계!#REF!</definedName>
    <definedName name="_8C_1">[4]연돌일위집계!#REF!</definedName>
    <definedName name="_8C_10">[4]연돌일위집계!#REF!</definedName>
    <definedName name="_8C_11">[4]연돌일위집계!#REF!</definedName>
    <definedName name="_8C_12">[4]연돌일위집계!#REF!</definedName>
    <definedName name="_8C_13">[4]연돌일위집계!#REF!</definedName>
    <definedName name="_8C_14">[4]연돌일위집계!#REF!</definedName>
    <definedName name="_8C_15">[4]연돌일위집계!#REF!</definedName>
    <definedName name="_8C_16">[4]연돌일위집계!#REF!</definedName>
    <definedName name="_8C_17">[4]연돌일위집계!#REF!</definedName>
    <definedName name="_8C_18">[4]연돌일위집계!#REF!</definedName>
    <definedName name="_8C_19">[4]연돌일위집계!#REF!</definedName>
    <definedName name="_8C_2">[4]연돌일위집계!#REF!</definedName>
    <definedName name="_8C_20">[4]연돌일위집계!#REF!</definedName>
    <definedName name="_8C_21">[4]연돌일위집계!#REF!</definedName>
    <definedName name="_8C_22">[4]연돌일위집계!#REF!</definedName>
    <definedName name="_8C_23">[4]연돌일위집계!#REF!</definedName>
    <definedName name="_8C_24">[4]연돌일위집계!#REF!</definedName>
    <definedName name="_8C_25">[4]연돌일위집계!#REF!</definedName>
    <definedName name="_8C_26">[4]연돌일위집계!#REF!</definedName>
    <definedName name="_8C_27">[4]연돌일위집계!#REF!</definedName>
    <definedName name="_8C_28">[4]연돌일위집계!#REF!</definedName>
    <definedName name="_8C_29">[4]연돌일위집계!#REF!</definedName>
    <definedName name="_8C_3">[4]연돌일위집계!#REF!</definedName>
    <definedName name="_8C_30">[4]연돌일위집계!#REF!</definedName>
    <definedName name="_8C_4">[4]연돌일위집계!#REF!</definedName>
    <definedName name="_8C_5">[4]연돌일위집계!#REF!</definedName>
    <definedName name="_8C_6">[4]연돌일위집계!#REF!</definedName>
    <definedName name="_8C_7">[4]연돌일위집계!#REF!</definedName>
    <definedName name="_8C_8">[4]연돌일위집계!#REF!</definedName>
    <definedName name="_8C_9">[4]연돌일위집계!#REF!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A_1">[4]연돌일위집계!#REF!</definedName>
    <definedName name="_9A_10">[4]연돌일위집계!#REF!</definedName>
    <definedName name="_9A_11">[4]연돌일위집계!#REF!</definedName>
    <definedName name="_9A_12">[4]연돌일위집계!#REF!</definedName>
    <definedName name="_9A_13">[4]연돌일위집계!#REF!</definedName>
    <definedName name="_9A_14">[4]연돌일위집계!#REF!</definedName>
    <definedName name="_9A_15">[4]연돌일위집계!#REF!</definedName>
    <definedName name="_9A_16">[4]연돌일위집계!#REF!</definedName>
    <definedName name="_9A_17">[4]연돌일위집계!#REF!</definedName>
    <definedName name="_9A_18">[4]연돌일위집계!#REF!</definedName>
    <definedName name="_9A_19">[4]연돌일위집계!#REF!</definedName>
    <definedName name="_9A_2">[4]연돌일위집계!#REF!</definedName>
    <definedName name="_9A_20">[4]연돌일위집계!#REF!</definedName>
    <definedName name="_9A_21">[4]연돌일위집계!#REF!</definedName>
    <definedName name="_9A_22">[4]연돌일위집계!#REF!</definedName>
    <definedName name="_9A_23">[4]연돌일위집계!#REF!</definedName>
    <definedName name="_9A_24">[4]연돌일위집계!#REF!</definedName>
    <definedName name="_9A_25">[4]연돌일위집계!#REF!</definedName>
    <definedName name="_9A_26">[4]연돌일위집계!#REF!</definedName>
    <definedName name="_9A_27">[4]연돌일위집계!#REF!</definedName>
    <definedName name="_9A_28">[4]연돌일위집계!#REF!</definedName>
    <definedName name="_9A_29">[4]연돌일위집계!#REF!</definedName>
    <definedName name="_9A_3">[4]연돌일위집계!#REF!</definedName>
    <definedName name="_9A_30">[4]연돌일위집계!#REF!</definedName>
    <definedName name="_9A_4">[4]연돌일위집계!#REF!</definedName>
    <definedName name="_9A_5">[4]연돌일위집계!#REF!</definedName>
    <definedName name="_9A_6">[4]연돌일위집계!#REF!</definedName>
    <definedName name="_9A_7">[4]연돌일위집계!#REF!</definedName>
    <definedName name="_9A_8">[4]연돌일위집계!#REF!</definedName>
    <definedName name="_9A_9">[4]연돌일위집계!#REF!</definedName>
    <definedName name="_9B_1">[4]연돌일위집계!#REF!</definedName>
    <definedName name="_9B_10">[4]연돌일위집계!#REF!</definedName>
    <definedName name="_9B_11">[4]연돌일위집계!#REF!</definedName>
    <definedName name="_9B_12">[4]연돌일위집계!#REF!</definedName>
    <definedName name="_9B_13">[4]연돌일위집계!#REF!</definedName>
    <definedName name="_9B_14">[4]연돌일위집계!#REF!</definedName>
    <definedName name="_9B_15">[4]연돌일위집계!#REF!</definedName>
    <definedName name="_9B_16">[4]연돌일위집계!#REF!</definedName>
    <definedName name="_9B_17">[4]연돌일위집계!#REF!</definedName>
    <definedName name="_9B_18">[4]연돌일위집계!#REF!</definedName>
    <definedName name="_9B_19">[4]연돌일위집계!#REF!</definedName>
    <definedName name="_9B_2">[4]연돌일위집계!#REF!</definedName>
    <definedName name="_9B_20">[4]연돌일위집계!#REF!</definedName>
    <definedName name="_9B_21">[4]연돌일위집계!#REF!</definedName>
    <definedName name="_9B_22">[4]연돌일위집계!#REF!</definedName>
    <definedName name="_9B_23">[4]연돌일위집계!#REF!</definedName>
    <definedName name="_9B_24">[4]연돌일위집계!#REF!</definedName>
    <definedName name="_9B_25">[4]연돌일위집계!#REF!</definedName>
    <definedName name="_9B_26">[4]연돌일위집계!#REF!</definedName>
    <definedName name="_9B_27">[4]연돌일위집계!#REF!</definedName>
    <definedName name="_9B_28">[4]연돌일위집계!#REF!</definedName>
    <definedName name="_9B_29">[4]연돌일위집계!#REF!</definedName>
    <definedName name="_9B_3">[4]연돌일위집계!#REF!</definedName>
    <definedName name="_9B_30">[4]연돌일위집계!#REF!</definedName>
    <definedName name="_9B_4">[4]연돌일위집계!#REF!</definedName>
    <definedName name="_9B_5">[4]연돌일위집계!#REF!</definedName>
    <definedName name="_9B_6">[4]연돌일위집계!#REF!</definedName>
    <definedName name="_9B_7">[4]연돌일위집계!#REF!</definedName>
    <definedName name="_9B_8">[4]연돌일위집계!#REF!</definedName>
    <definedName name="_9B_9">[4]연돌일위집계!#REF!</definedName>
    <definedName name="_9C_1">[4]연돌일위집계!#REF!</definedName>
    <definedName name="_9C_10">[4]연돌일위집계!#REF!</definedName>
    <definedName name="_9C_11">[4]연돌일위집계!#REF!</definedName>
    <definedName name="_9C_12">[4]연돌일위집계!#REF!</definedName>
    <definedName name="_9C_13">[4]연돌일위집계!#REF!</definedName>
    <definedName name="_9C_14">[4]연돌일위집계!#REF!</definedName>
    <definedName name="_9C_15">[4]연돌일위집계!#REF!</definedName>
    <definedName name="_9C_16">[4]연돌일위집계!#REF!</definedName>
    <definedName name="_9C_17">[4]연돌일위집계!#REF!</definedName>
    <definedName name="_9C_18">[4]연돌일위집계!#REF!</definedName>
    <definedName name="_9C_19">[4]연돌일위집계!#REF!</definedName>
    <definedName name="_9C_2">[4]연돌일위집계!#REF!</definedName>
    <definedName name="_9C_20">[4]연돌일위집계!#REF!</definedName>
    <definedName name="_9C_21">[4]연돌일위집계!#REF!</definedName>
    <definedName name="_9C_22">[4]연돌일위집계!#REF!</definedName>
    <definedName name="_9C_23">[4]연돌일위집계!#REF!</definedName>
    <definedName name="_9C_24">[4]연돌일위집계!#REF!</definedName>
    <definedName name="_9C_25">[4]연돌일위집계!#REF!</definedName>
    <definedName name="_9C_26">[4]연돌일위집계!#REF!</definedName>
    <definedName name="_9C_27">[4]연돌일위집계!#REF!</definedName>
    <definedName name="_9C_28">[4]연돌일위집계!#REF!</definedName>
    <definedName name="_9C_29">[4]연돌일위집계!#REF!</definedName>
    <definedName name="_9C_3">[4]연돌일위집계!#REF!</definedName>
    <definedName name="_9C_30">[4]연돌일위집계!#REF!</definedName>
    <definedName name="_9C_4">[4]연돌일위집계!#REF!</definedName>
    <definedName name="_9C_5">[4]연돌일위집계!#REF!</definedName>
    <definedName name="_9C_6">[4]연돌일위집계!#REF!</definedName>
    <definedName name="_9C_7">[4]연돌일위집계!#REF!</definedName>
    <definedName name="_9C_8">[4]연돌일위집계!#REF!</definedName>
    <definedName name="_9C_9">[4]연돌일위집계!#REF!</definedName>
    <definedName name="_A">#REF!</definedName>
    <definedName name="_A100000">#REF!</definedName>
    <definedName name="_A66000">#REF!</definedName>
    <definedName name="_A67000">#REF!</definedName>
    <definedName name="_A68000">#REF!</definedName>
    <definedName name="_A80000">#REF!</definedName>
    <definedName name="_AA158221">#REF!</definedName>
    <definedName name="_aab42">#REF!</definedName>
    <definedName name="_aasseil" hidden="1">#REF!</definedName>
    <definedName name="_abecrombie" hidden="1">#REF!</definedName>
    <definedName name="_AE" hidden="1">#REF!</definedName>
    <definedName name="_aeaer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140007">[3]집계!#REF!</definedName>
    <definedName name="_B22">[5]일위대가!$A$1400:$IV$1413=[5]일위대가!$A$1400</definedName>
    <definedName name="_badbu">#REF!</definedName>
    <definedName name="_baedd">#REF!</definedName>
    <definedName name="_batata">#REF!</definedName>
    <definedName name="_biblsl" hidden="1">#REF!</definedName>
    <definedName name="_bilil" hidden="1">#REF!</definedName>
    <definedName name="_bill" hidden="1">#REF!</definedName>
    <definedName name="_C">[6]을!#REF!</definedName>
    <definedName name="_cceeil" hidden="1">#REF!</definedName>
    <definedName name="_ccill" hidden="1">#REF!</definedName>
    <definedName name="_cdill" hidden="1">#REF!</definedName>
    <definedName name="_CDT2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aiweo2">#REF!</definedName>
    <definedName name="_data">#REF!</definedName>
    <definedName name="_database">#REF!</definedName>
    <definedName name="_databs">#REF!</definedName>
    <definedName name="_datata">#REF!</definedName>
    <definedName name="_dbasd">#REF!</definedName>
    <definedName name="_dcccil" hidden="1">#REF!</definedName>
    <definedName name="_ddaill" hidden="1">#REF!</definedName>
    <definedName name="_ddbbsa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fwop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1">#REF!</definedName>
    <definedName name="_DIA2">#REF!</definedName>
    <definedName name="_DIA4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Bin" hidden="1">#REF!</definedName>
    <definedName name="_Dist_Values" hidden="1">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G1">#REF!</definedName>
    <definedName name="_DOG2">#REF!</definedName>
    <definedName name="_DOG22">#REF!</definedName>
    <definedName name="_DOG3">#REF!</definedName>
    <definedName name="_DOG33">#REF!</definedName>
    <definedName name="_DOG4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a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gdeabs">#REF!</definedName>
    <definedName name="_eiafl" hidden="1">#REF!</definedName>
    <definedName name="_eifef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ooata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erqdbs">#REF!</definedName>
    <definedName name="_eress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ggg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localSheetId="0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localSheetId="1" hidden="1">기계_최종!$A$1:$M$1929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ata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badfs">#REF!</definedName>
    <definedName name="_gbasdd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gbbakdk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02">[5]일위대가!$A$732:$IV$745=[5]일위대가!$A$732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01" hidden="1">#REF!</definedName>
    <definedName name="_key02" hidden="1">#REF!</definedName>
    <definedName name="_Key1" localSheetId="0" hidden="1">[7]정렬!#REF!</definedName>
    <definedName name="_Key1" hidden="1">#REF!</definedName>
    <definedName name="_Key2" localSheetId="0" hidden="1">#REF!</definedName>
    <definedName name="_Key2" hidden="1">[8]프랜트면허!#REF!</definedName>
    <definedName name="_kfjerlie">#REF!</definedName>
    <definedName name="_kill" hidden="1">#REF!</definedName>
    <definedName name="_KK59">[9]노임단가!#REF!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ll15">#REF!</definedName>
    <definedName name="_LP1">'[10]부하(성남)'!#REF!</definedName>
    <definedName name="_LPB1">[11]부하계산서!#REF!</definedName>
    <definedName name="_LPK1">[11]부하계산서!#REF!</definedName>
    <definedName name="_LU1">'[10]부하(성남)'!#REF!</definedName>
    <definedName name="_LU2">'[10]부하(성남)'!#REF!</definedName>
    <definedName name="_LV01">'[10]부하(성남)'!#REF!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MB96">#REF!</definedName>
    <definedName name="_nsill" hidden="1">#REF!</definedName>
    <definedName name="_nsoidi" hidden="1">#REF!</definedName>
    <definedName name="_O03">[5]일위대가!$A$1516:$IV$1529=[5]일위대가!$A$1516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Out" hidden="1">#REF!</definedName>
    <definedName name="_PB1">'[3]#REF'!$A$1:$J$45</definedName>
    <definedName name="_PB2">'[3]#REF'!$K$1:$T$45</definedName>
    <definedName name="_PB3">'[3]#REF'!$U$1:$AD$45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48">#REF!</definedName>
    <definedName name="_PI60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RN2">#REF!</definedName>
    <definedName name="_PRN3">#REF!</definedName>
    <definedName name="_PRN4">#REF!</definedName>
    <definedName name="_PRN6">#REF!</definedName>
    <definedName name="_PRN7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RO110">#REF!</definedName>
    <definedName name="_RO22">#REF!</definedName>
    <definedName name="_RO35">#REF!</definedName>
    <definedName name="_RO45">#REF!</definedName>
    <definedName name="_RO60">#REF!</definedName>
    <definedName name="_RO80">#REF!</definedName>
    <definedName name="_satabs">#REF!</definedName>
    <definedName name="_sdabs">#REF!</definedName>
    <definedName name="_sdlstab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in1">#REF!</definedName>
    <definedName name="_sin2">#REF!</definedName>
    <definedName name="_sitlabszz">#REF!</definedName>
    <definedName name="_sldilw" hidden="1">#REF!</definedName>
    <definedName name="_soiwill" hidden="1">#REF!</definedName>
    <definedName name="_Sort" localSheetId="0" hidden="1">#REF!</definedName>
    <definedName name="_Sort" hidden="1">#REF!</definedName>
    <definedName name="_ssoeoiif2" hidden="1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TON1">#REF!</definedName>
    <definedName name="_TON2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P1">[11]부하계산서!#REF!</definedName>
    <definedName name="_UP2">[11]부하계산서!#REF!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sddd" hidden="1">#REF!</definedName>
    <definedName name="_wsill" hidden="1">#REF!</definedName>
    <definedName name="_WW2">#REF!</definedName>
    <definedName name="_WW3">#REF!</definedName>
    <definedName name="_WW6">#REF!</definedName>
    <definedName name="_WW7">#REF!</definedName>
    <definedName name="_WW8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6">#REF!</definedName>
    <definedName name="_XX7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O1">'[12]01'!#REF!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\\O">[13]기기리스트!#REF!</definedName>
    <definedName name="\0">#N/A</definedName>
    <definedName name="\a" localSheetId="0">#REF!</definedName>
    <definedName name="\a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>#REF!</definedName>
    <definedName name="\f">#N/A</definedName>
    <definedName name="\g" localSheetId="0">'[3]N賃率-職'!#REF!</definedName>
    <definedName name="\g">#REF!</definedName>
    <definedName name="\h">#REF!</definedName>
    <definedName name="\i">'[3]#REF'!#REF!</definedName>
    <definedName name="\j">#REF!</definedName>
    <definedName name="\k">#N/A</definedName>
    <definedName name="\l" localSheetId="0">#REF!</definedName>
    <definedName name="\l">#REF!</definedName>
    <definedName name="\m">#REF!</definedName>
    <definedName name="\n">#REF!</definedName>
    <definedName name="\o">#N/A</definedName>
    <definedName name="\p" localSheetId="0">'[3]#REF'!#REF!</definedName>
    <definedName name="\p">#REF!</definedName>
    <definedName name="\q" localSheetId="0">#REF!</definedName>
    <definedName name="\q">#REF!</definedName>
    <definedName name="\r">#REF!</definedName>
    <definedName name="\s">#REF!</definedName>
    <definedName name="\u">#REF!</definedName>
    <definedName name="\v">[13]기기리스트!#REF!</definedName>
    <definedName name="\w">[13]기기리스트!#REF!</definedName>
    <definedName name="\x">[14]내역!#REF!</definedName>
    <definedName name="\y">[15]약품설비!#REF!</definedName>
    <definedName name="\z" localSheetId="0">#REF!</definedName>
    <definedName name="\z">#REF!</definedName>
    <definedName name="〃">#REF!</definedName>
    <definedName name="a" localSheetId="0">#REF!</definedName>
    <definedName name="A">#REF!</definedName>
    <definedName name="A.A.V">#REF!</definedName>
    <definedName name="A0">#REF!</definedName>
    <definedName name="A315yoo1">#REF!</definedName>
    <definedName name="A8.36">#REF!</definedName>
    <definedName name="aa">[16]산출내역서집계표!$AB$2:$AR$143</definedName>
    <definedName name="AAA" localSheetId="0">[2]내역서!#REF!</definedName>
    <definedName name="AAA">[17]EACT10!$A$1:$J$833</definedName>
    <definedName name="AAAA" localSheetId="0">#REF!</definedName>
    <definedName name="AAAA">[18]시화점실행!#REF!</definedName>
    <definedName name="AAAAA">[4]연돌일위집계!#REF!</definedName>
    <definedName name="ABC">#REF!</definedName>
    <definedName name="AccessDatabase" hidden="1">"E:\WORK\VISUAL\MIRAE\LOADSYS\LoadDB.mdb"</definedName>
    <definedName name="AFC설비">#REF!</definedName>
    <definedName name="aifjoweidmcx">'[2]#REF'!#REF!</definedName>
    <definedName name="AJHD">#REF!</definedName>
    <definedName name="akfj">'[2]#REF'!#REF!</definedName>
    <definedName name="AKJFD">#REF!</definedName>
    <definedName name="AKJFL">'[2]#REF'!#REF!</definedName>
    <definedName name="aldfkuxp">'[2]#REF'!#REF!</definedName>
    <definedName name="amount">#REF!</definedName>
    <definedName name="ANFRK2">#REF!</definedName>
    <definedName name="ANFRK3">#REF!</definedName>
    <definedName name="anfrkk">#REF!</definedName>
    <definedName name="anscount" hidden="1">1</definedName>
    <definedName name="apewoi">#REF!</definedName>
    <definedName name="AREA0002" hidden="1">#REF!</definedName>
    <definedName name="as" localSheetId="0">'[3]#REF'!$A$1:$F$25</definedName>
    <definedName name="as">[19]wall!$C$1:$C$65536,[19]wall!$H$1:$H$65536,[19]wall!$V$1:$V$65536</definedName>
    <definedName name="AS1_">#REF!</definedName>
    <definedName name="asd">[19]Front!$A$1:$A$65536</definedName>
    <definedName name="asdfasdf">#N/A</definedName>
    <definedName name="asdhf">'[2]#REF'!#REF!</definedName>
    <definedName name="ATWE">[20]wall!$C$1:$C$65536,[20]wall!$H$1:$H$65536,[20]wall!$V$1:$V$65536</definedName>
    <definedName name="A등급">#REF!</definedName>
    <definedName name="b">#REF!</definedName>
    <definedName name="B18㎝">#REF!</definedName>
    <definedName name="B20㎝">#REF!</definedName>
    <definedName name="B25㎝">#REF!</definedName>
    <definedName name="B30㎝">#REF!</definedName>
    <definedName name="B4㎝이하">#REF!</definedName>
    <definedName name="B5㎝">#REF!</definedName>
    <definedName name="B6㎝">#REF!</definedName>
    <definedName name="B7㎝">#REF!</definedName>
    <definedName name="B8㎝">#REF!</definedName>
    <definedName name="BB">#REF!</definedName>
    <definedName name="BBB">[2]내역서!#REF!</definedName>
    <definedName name="BBBB">#REF!</definedName>
    <definedName name="bms" hidden="1">#REF!</definedName>
    <definedName name="bs_chekjum">'[21]guard(mac)'!$A$1</definedName>
    <definedName name="bs_chekplus">'[21]guard(mac)'!$C$1</definedName>
    <definedName name="bs_chekwave">'[21]guard(mac)'!$E$1</definedName>
    <definedName name="B등급">#REF!</definedName>
    <definedName name="B등븍">#REF!</definedName>
    <definedName name="C_">[3]제직재!#REF!</definedName>
    <definedName name="cable">#REF!</definedName>
    <definedName name="camberWork">[22]!camberWork</definedName>
    <definedName name="CCC">#REF!</definedName>
    <definedName name="CCCC">#REF!</definedName>
    <definedName name="CCTV설비">#REF!</definedName>
    <definedName name="CHAIR">#REF!</definedName>
    <definedName name="chd">[3]직노!#REF!</definedName>
    <definedName name="CIRCUIT">[23]Sheet1!$C$4:$D$10</definedName>
    <definedName name="CL">#REF!</definedName>
    <definedName name="Client">#REF!</definedName>
    <definedName name="CM">#REF!</definedName>
    <definedName name="CODE" localSheetId="0">'[3]#REF'!$A$2:$I$690</definedName>
    <definedName name="code">#N/A</definedName>
    <definedName name="CODE1">[24]노임단가!$AE$3:$AI$222</definedName>
    <definedName name="code2">#REF!</definedName>
    <definedName name="CONSOL">'[25]1-1'!#REF!</definedName>
    <definedName name="CONT">#REF!</definedName>
    <definedName name="COST" hidden="1">#REF!</definedName>
    <definedName name="COSTT" hidden="1">#REF!</definedName>
    <definedName name="_xlnm.Criteria" localSheetId="0">#REF!</definedName>
    <definedName name="_xlnm.Criteria">#REF!</definedName>
    <definedName name="Criteria_MI" localSheetId="0">[14]내역!#REF!</definedName>
    <definedName name="Criteria_MI">#REF!</definedName>
    <definedName name="CT">#REF!</definedName>
    <definedName name="CV">#REF!</definedName>
    <definedName name="CV14_2C">[26]단가!#REF!</definedName>
    <definedName name="CV14_4C">[26]단가!#REF!</definedName>
    <definedName name="CV5.5_2">[26]단가!#REF!</definedName>
    <definedName name="CV5.5_4C">[26]단가!#REF!</definedName>
    <definedName name="CV8_2C">[26]단가!#REF!</definedName>
    <definedName name="CV8_4C">[26]단가!#REF!</definedName>
    <definedName name="C등급">#REF!</definedName>
    <definedName name="d">#REF!</definedName>
    <definedName name="dabbbbsz">#REF!</definedName>
    <definedName name="dabs">#REF!</definedName>
    <definedName name="dabsbs">#REF!</definedName>
    <definedName name="dadabs">#REF!</definedName>
    <definedName name="dadett">#REF!</definedName>
    <definedName name="dadfbba">#REF!</definedName>
    <definedName name="daeta">#REF!</definedName>
    <definedName name="DANGA">'[27]Y-WORK'!$D$19:$D$19,'[27]Y-WORK'!$F$19:$BD$19</definedName>
    <definedName name="DANGA_">'[28]Y-WORK'!$D$19:$D$19,'[28]Y-WORK'!$F$19:$BD$19</definedName>
    <definedName name="dare">#REF!</definedName>
    <definedName name="DAT">#REF!</definedName>
    <definedName name="datab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abase2" localSheetId="0">#REF!</definedName>
    <definedName name="database2">#REF!</definedName>
    <definedName name="databbbs">#REF!</definedName>
    <definedName name="databs">#REF!</definedName>
    <definedName name="databse">#REF!</definedName>
    <definedName name="datadse">#REF!</definedName>
    <definedName name="datasto">#REF!</definedName>
    <definedName name="datat">#REF!</definedName>
    <definedName name="Date_Bidding">#REF!</definedName>
    <definedName name="dateabs2">#REF!</definedName>
    <definedName name="datga">#REF!</definedName>
    <definedName name="datoz">#REF!</definedName>
    <definedName name="datta">#REF!</definedName>
    <definedName name="dattab">#REF!</definedName>
    <definedName name="dattabb">#REF!</definedName>
    <definedName name="dattaes">#REF!</definedName>
    <definedName name="dattobs">#REF!</definedName>
    <definedName name="dbabsbs">#REF!</definedName>
    <definedName name="dbasa">#REF!</definedName>
    <definedName name="dbasi">#REF!</definedName>
    <definedName name="dbbsa">#REF!</definedName>
    <definedName name="dbdbes">#REF!</definedName>
    <definedName name="dbdg">#REF!</definedName>
    <definedName name="dbds2">#REF!</definedName>
    <definedName name="dbdsb">#REF!</definedName>
    <definedName name="dbsese">#REF!</definedName>
    <definedName name="DCS">#REF!</definedName>
    <definedName name="dd">#N/A</definedName>
    <definedName name="ddaab">#REF!</definedName>
    <definedName name="ddaaetsa">#REF!</definedName>
    <definedName name="ddaattaa">#REF!</definedName>
    <definedName name="ddatta">#REF!</definedName>
    <definedName name="ddbbkdiz">#REF!</definedName>
    <definedName name="ddbbs">#REF!</definedName>
    <definedName name="ddbbsasd">#REF!</definedName>
    <definedName name="ddbs">#REF!</definedName>
    <definedName name="ddbss">#REF!</definedName>
    <definedName name="ddd">'[3]설직재-1'!#REF!</definedName>
    <definedName name="dddabs">#REF!</definedName>
    <definedName name="dddbba">#REF!</definedName>
    <definedName name="dddd">'[3]설직재-1'!#REF!</definedName>
    <definedName name="ddddd" hidden="1">#REF!</definedName>
    <definedName name="dddddd">[20]wall!$C$1:$C$65536,[20]wall!$H$1:$H$65536,[20]wall!$V$1:$V$65536</definedName>
    <definedName name="dddgaae">#REF!</definedName>
    <definedName name="ddetda">#REF!</definedName>
    <definedName name="ddfwo">#REF!</definedName>
    <definedName name="ddifiewoe">#REF!</definedName>
    <definedName name="ddits">#REF!</definedName>
    <definedName name="ddoifiowoiw">#REF!</definedName>
    <definedName name="ddtabo">#REF!</definedName>
    <definedName name="ddteza">#REF!</definedName>
    <definedName name="ddttaaz">#REF!</definedName>
    <definedName name="deasta">#REF!</definedName>
    <definedName name="deatts">#REF!</definedName>
    <definedName name="debs">#REF!</definedName>
    <definedName name="DEMO" localSheetId="0">'[3]#REF'!#REF!</definedName>
    <definedName name="DEMO">#REF!</definedName>
    <definedName name="Detabase">#REF!</definedName>
    <definedName name="detabs">#REF!</definedName>
    <definedName name="detta">#REF!</definedName>
    <definedName name="df">[29]wall!$C$1:$C$65536,[29]wall!$H$1:$H$65536,[29]wall!$V$1:$V$65536</definedName>
    <definedName name="dfdbsbs">#REF!</definedName>
    <definedName name="dfdiiow">#REF!</definedName>
    <definedName name="dfhao">'[2]#REF'!#REF!</definedName>
    <definedName name="dfiero">#REF!</definedName>
    <definedName name="dfjalk">#REF!</definedName>
    <definedName name="DFJKSLAEO">'[2]#REF'!#REF!</definedName>
    <definedName name="dfkdkd">#REF!</definedName>
    <definedName name="dfkeiwiwo">#REF!</definedName>
    <definedName name="dftagiei">#REF!</definedName>
    <definedName name="dgaaee">#REF!</definedName>
    <definedName name="dgbases">#REF!</definedName>
    <definedName name="DGF">'[2]#REF'!#REF!</definedName>
    <definedName name="DGK">[30]Front!$A$1:$A$65536</definedName>
    <definedName name="DHFSSSSS">[31]wall!$C$1:$C$65536,[31]wall!$H$1:$H$65536,[31]wall!$V$1:$V$65536</definedName>
    <definedName name="DIA">#REF!</definedName>
    <definedName name="didfiowoweo">#REF!</definedName>
    <definedName name="dididoiba">#REF!</definedName>
    <definedName name="didso">#REF!</definedName>
    <definedName name="diede">#REF!</definedName>
    <definedName name="DIF">'[32]hvac(제어동)'!#REF!</definedName>
    <definedName name="dipsq">#REF!</definedName>
    <definedName name="direction">[33]wall!$C$1:$C$65536,[33]wall!$H$1:$H$65536,[33]wall!$V$1:$V$65536</definedName>
    <definedName name="ditita">#REF!</definedName>
    <definedName name="djfhka">#REF!</definedName>
    <definedName name="DJHFJ">#REF!</definedName>
    <definedName name="djhfs">'[2]#REF'!#REF!</definedName>
    <definedName name="DJKFJ">#REF!</definedName>
    <definedName name="djkfslkjapoapei93">'[2]#REF'!#REF!</definedName>
    <definedName name="dkdfsldfl">#REF!</definedName>
    <definedName name="dkdkttaaez">#REF!</definedName>
    <definedName name="dkdlteeeat">#REF!</definedName>
    <definedName name="dkeifldsa">#REF!</definedName>
    <definedName name="DKFAJKL">#REF!</definedName>
    <definedName name="dkfja">'[2]#REF'!#REF!</definedName>
    <definedName name="dkfjl">'[2]#REF'!#REF!</definedName>
    <definedName name="DKFJLE">#REF!</definedName>
    <definedName name="dkfjsl">'[2]#REF'!#REF!</definedName>
    <definedName name="dkfkdfs">#REF!</definedName>
    <definedName name="dkflslfsdlqp">#REF!</definedName>
    <definedName name="DKFSLK">'[2]#REF'!#REF!</definedName>
    <definedName name="DKJBSRDEB">[30]wall!$C$1:$C$65536,[30]wall!$H$1:$H$65536,[30]wall!$V$1:$V$65536</definedName>
    <definedName name="dkkmha">#REF!</definedName>
    <definedName name="dklsfj">#REF!</definedName>
    <definedName name="dks">#REF!</definedName>
    <definedName name="dlkfjls">'[2]#REF'!#REF!</definedName>
    <definedName name="DNS">#REF!</definedName>
    <definedName name="Document_array">{"Book1","TOTAL.xls"}</definedName>
    <definedName name="dodidosos">#REF!</definedName>
    <definedName name="doei">#REF!</definedName>
    <definedName name="DOGUB">#REF!</definedName>
    <definedName name="doigees">#REF!</definedName>
    <definedName name="doita">#REF!</definedName>
    <definedName name="DONG">"List Box 2"</definedName>
    <definedName name="DOOR">#REF!</definedName>
    <definedName name="dppiu">#REF!</definedName>
    <definedName name="DPU">#REF!</definedName>
    <definedName name="drere">#REF!</definedName>
    <definedName name="drewa">#REF!</definedName>
    <definedName name="DRIVE">'[2]#REF'!#REF!</definedName>
    <definedName name="DROW">#N/A</definedName>
    <definedName name="dsaghh">#REF!</definedName>
    <definedName name="dsfd" hidden="1">{"'용역비'!$A$4:$C$8"}</definedName>
    <definedName name="dsifowo">#REF!</definedName>
    <definedName name="DSKFJL">#REF!</definedName>
    <definedName name="dsklf">#REF!</definedName>
    <definedName name="dslldl">#REF!</definedName>
    <definedName name="dsts">#REF!</definedName>
    <definedName name="dtbs">#REF!</definedName>
    <definedName name="dtdts">#REF!</definedName>
    <definedName name="DTS">#REF!</definedName>
    <definedName name="dtsezsd">#REF!</definedName>
    <definedName name="dtste">#REF!</definedName>
    <definedName name="D등급">#REF!</definedName>
    <definedName name="d을지">#REF!</definedName>
    <definedName name="E">#REF!</definedName>
    <definedName name="E25M">[34]전기일위대가!#REF!</definedName>
    <definedName name="E25P">[34]전기일위대가!#REF!</definedName>
    <definedName name="E31E">[34]전기일위대가!#REF!</definedName>
    <definedName name="E31M">[34]전기일위대가!#REF!</definedName>
    <definedName name="E31P">[34]전기일위대가!#REF!</definedName>
    <definedName name="E32E">[34]전기일위대가!#REF!</definedName>
    <definedName name="E32M">[34]전기일위대가!#REF!</definedName>
    <definedName name="E32P">[34]전기일위대가!#REF!</definedName>
    <definedName name="E33E">[34]전기일위대가!#REF!</definedName>
    <definedName name="E33M">[34]전기일위대가!#REF!</definedName>
    <definedName name="E33P">[34]전기일위대가!#REF!</definedName>
    <definedName name="E34E">[34]전기일위대가!#REF!</definedName>
    <definedName name="E34M">[34]전기일위대가!#REF!</definedName>
    <definedName name="E34P">[34]전기일위대가!#REF!</definedName>
    <definedName name="E36M">[34]전기일위대가!#REF!</definedName>
    <definedName name="E36P">[34]전기일위대가!#REF!</definedName>
    <definedName name="E37M">[34]전기일위대가!#REF!</definedName>
    <definedName name="E37P">[34]전기일위대가!#REF!</definedName>
    <definedName name="E38M">[34]전기일위대가!#REF!</definedName>
    <definedName name="E38P">[34]전기일위대가!#REF!</definedName>
    <definedName name="E39M">[34]전기일위대가!#REF!</definedName>
    <definedName name="E39P">[34]전기일위대가!#REF!</definedName>
    <definedName name="E40M">[34]전기일위대가!#REF!</definedName>
    <definedName name="E40P">[34]전기일위대가!#REF!</definedName>
    <definedName name="E41M">[34]전기일위대가!#REF!</definedName>
    <definedName name="E41P">[34]전기일위대가!#REF!</definedName>
    <definedName name="E42M">[34]전기일위대가!#REF!</definedName>
    <definedName name="E42P">[34]전기일위대가!#REF!</definedName>
    <definedName name="E48M">[34]전기일위대가!#REF!</definedName>
    <definedName name="E48P">[34]전기일위대가!#REF!</definedName>
    <definedName name="E52M">[34]전기일위대가!#REF!</definedName>
    <definedName name="E52P">[34]전기일위대가!#REF!</definedName>
    <definedName name="E53M">[34]전기일위대가!#REF!</definedName>
    <definedName name="E53P">[34]전기일위대가!#REF!</definedName>
    <definedName name="E54M">[34]전기일위대가!#REF!</definedName>
    <definedName name="E54P">[34]전기일위대가!#REF!</definedName>
    <definedName name="E55M">[34]전기일위대가!#REF!</definedName>
    <definedName name="E55P">[34]전기일위대가!#REF!</definedName>
    <definedName name="E56M">[34]전기일위대가!#REF!</definedName>
    <definedName name="E56P">[34]전기일위대가!#REF!</definedName>
    <definedName name="E57M">[34]전기일위대가!#REF!</definedName>
    <definedName name="E57P">[34]전기일위대가!#REF!</definedName>
    <definedName name="E58M">[34]전기일위대가!#REF!</definedName>
    <definedName name="E58P">[34]전기일위대가!#REF!</definedName>
    <definedName name="E59M">[34]전기일위대가!#REF!</definedName>
    <definedName name="E59P">[34]전기일위대가!#REF!</definedName>
    <definedName name="E60M">[34]전기일위대가!#REF!</definedName>
    <definedName name="E60P">[34]전기일위대가!#REF!</definedName>
    <definedName name="E61M">[34]전기일위대가!#REF!</definedName>
    <definedName name="E61P">[34]전기일위대가!#REF!</definedName>
    <definedName name="E62M">[34]전기일위대가!#REF!</definedName>
    <definedName name="E62P">[34]전기일위대가!#REF!</definedName>
    <definedName name="E63M">[34]전기일위대가!#REF!</definedName>
    <definedName name="E63P">[34]전기일위대가!#REF!</definedName>
    <definedName name="E64M">[34]전기일위대가!#REF!</definedName>
    <definedName name="E64P">[34]전기일위대가!#REF!</definedName>
    <definedName name="E65M">[34]전기일위대가!#REF!</definedName>
    <definedName name="E65P">[34]전기일위대가!#REF!</definedName>
    <definedName name="E66M">[34]전기일위대가!#REF!</definedName>
    <definedName name="E66P">[34]전기일위대가!#REF!</definedName>
    <definedName name="E67M">[34]전기일위대가!#REF!</definedName>
    <definedName name="E67P">[34]전기일위대가!#REF!</definedName>
    <definedName name="E68M">[34]전기일위대가!#REF!</definedName>
    <definedName name="EC">#REF!</definedName>
    <definedName name="Ec3Span">#REF!</definedName>
    <definedName name="efdaat">#REF!</definedName>
    <definedName name="efdata">#REF!</definedName>
    <definedName name="efklzz">#REF!</definedName>
    <definedName name="EHD">'[35] 냉각수펌프'!#REF!</definedName>
    <definedName name="EIRP">'[2]#REF'!#REF!</definedName>
    <definedName name="EJ">[36]소비자가!$I$46:$J$1593</definedName>
    <definedName name="elec1">#REF!</definedName>
    <definedName name="elec2">#REF!</definedName>
    <definedName name="elec3">#REF!</definedName>
    <definedName name="elec4">#REF!</definedName>
    <definedName name="elec5">#REF!</definedName>
    <definedName name="elec6">#REF!</definedName>
    <definedName name="ELP">#REF!</definedName>
    <definedName name="Emst10">#REF!</definedName>
    <definedName name="END">#REF!</definedName>
    <definedName name="eodkdkka0">#REF!</definedName>
    <definedName name="eoeiotott">#REF!</definedName>
    <definedName name="Epc">#REF!</definedName>
    <definedName name="Epc3Span">#REF!</definedName>
    <definedName name="epwiefjfd">#REF!</definedName>
    <definedName name="errrrrrrrrrr">#REF!</definedName>
    <definedName name="Eslab">#REF!</definedName>
    <definedName name="ewoieoi">#REF!</definedName>
    <definedName name="Exchange_Rate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E등급">#REF!</definedName>
    <definedName name="f">#REF!</definedName>
    <definedName name="Fci">#REF!</definedName>
    <definedName name="fdgz">#REF!</definedName>
    <definedName name="FEEL">#REF!</definedName>
    <definedName name="ff">'[37]토공(우물통,기타) '!$A$52:$K$66</definedName>
    <definedName name="FFF">'[2]#REF'!#REF!</definedName>
    <definedName name="ffff">BlankMacro1</definedName>
    <definedName name="FG">#REF!</definedName>
    <definedName name="FGD">'[2]#REF'!#REF!</definedName>
    <definedName name="FGGG">#REF!</definedName>
    <definedName name="fggggg">[20]wall!$C$1:$C$65536,[20]wall!$H$1:$H$65536,[20]wall!$V$1:$V$65536</definedName>
    <definedName name="fifofl" hidden="1">#REF!</definedName>
    <definedName name="FIXT">[38]데이타!$U$23:$V$50</definedName>
    <definedName name="fk3kleklsle">#REF!</definedName>
    <definedName name="fkalsjdioa">'[2]#REF'!#REF!</definedName>
    <definedName name="fkk">[39]공사개요!#REF!</definedName>
    <definedName name="FPOGDP">#REF!</definedName>
    <definedName name="Fpu">#REF!</definedName>
    <definedName name="Fpy">#REF!</definedName>
    <definedName name="FSWADJK">#REF!</definedName>
    <definedName name="G">#REF!</definedName>
    <definedName name="gdada">#REF!</definedName>
    <definedName name="gdfs">#REF!,#REF!,#REF!</definedName>
    <definedName name="gdsssaaa">#REF!</definedName>
    <definedName name="GEMCO" hidden="1">#REF!</definedName>
    <definedName name="gf">[40]wall!$C$1:$C$65536,[40]wall!$H$1:$H$65536,[40]wall!$V$1:$V$65536</definedName>
    <definedName name="gg">'[37]토공(우물통,기타) '!$V$52:$AG$67</definedName>
    <definedName name="ggg">#REF!</definedName>
    <definedName name="gggg">BlankMacro1</definedName>
    <definedName name="GGGGG">[41]을!$J$1:$J$65536</definedName>
    <definedName name="GGGHGH">BlankMacro1</definedName>
    <definedName name="GH">#REF!</definedName>
    <definedName name="GHFJ">BlankMacro1</definedName>
    <definedName name="goidoifoi">#REF!</definedName>
    <definedName name="GV">#REF!</definedName>
    <definedName name="H">#REF!</definedName>
    <definedName name="h.sys">#REF!</definedName>
    <definedName name="H1.0m이하">#REF!</definedName>
    <definedName name="H1.2m">#REF!</definedName>
    <definedName name="H1.5m">#REF!</definedName>
    <definedName name="H1.8m">#REF!</definedName>
    <definedName name="H2.0m">#REF!</definedName>
    <definedName name="H2.5m">#REF!</definedName>
    <definedName name="H3.0m">#REF!</definedName>
    <definedName name="H3.5m">#REF!</definedName>
    <definedName name="H4.0m">#REF!</definedName>
    <definedName name="H4.5m">#REF!</definedName>
    <definedName name="H5.0m">#REF!</definedName>
    <definedName name="HA">#REF!</definedName>
    <definedName name="HAFJDHO">#REF!</definedName>
    <definedName name="hardwar" hidden="1">#REF!</definedName>
    <definedName name="hdfgh">#REF!,#REF!,#REF!</definedName>
    <definedName name="hdssa">[20]wall!$C$1:$C$65536,[20]wall!$H$1:$H$65536,[20]wall!$V$1:$V$65536</definedName>
    <definedName name="hf">#REF!,#REF!,#REF!</definedName>
    <definedName name="hgfss">[42]wall!$C$1:$C$65536,[42]wall!$H$1:$H$65536,[42]wall!$V$1:$V$65536</definedName>
    <definedName name="HH" localSheetId="0">[43]정부노임단가!$A$5:$F$215</definedName>
    <definedName name="HH">[44]정부노임단가!$A$5:$F$215</definedName>
    <definedName name="HHH">[45]원형맨홀수량!#REF!</definedName>
    <definedName name="hhhh">[31]wall!$C$1:$C$65536,[31]wall!$H$1:$H$65536,[31]wall!$V$1:$V$65536</definedName>
    <definedName name="hhhhhhhh">[31]wall!$C$1:$C$65536,[31]wall!$H$1:$H$65536,[31]wall!$V$1:$V$65536</definedName>
    <definedName name="HIT" localSheetId="0">'[3]#REF'!$J$31</definedName>
    <definedName name="HIT">'[46]2F 회의실견적(5_14 일대)'!$J$31</definedName>
    <definedName name="hss">[40]wall!$C$1:$C$65536,[40]wall!$H$1:$H$65536,[40]wall!$V$1:$V$65536</definedName>
    <definedName name="HTML_CodePage" hidden="1">949</definedName>
    <definedName name="HTML_Control" localSheetId="0" hidden="1">{"'Sheet1'!$A$4","'Sheet1'!$A$9:$G$28"}</definedName>
    <definedName name="HTML_Control" hidden="1">{"'용역비'!$A$4:$C$8"}</definedName>
    <definedName name="HTML_Description" hidden="1">""</definedName>
    <definedName name="HTML_Email" hidden="1">""</definedName>
    <definedName name="HTML_Header" localSheetId="0" hidden="1">""</definedName>
    <definedName name="HTML_Header" hidden="1">"용역비"</definedName>
    <definedName name="HTML_LastUpdate" localSheetId="0" hidden="1">"98-06-09"</definedName>
    <definedName name="HTML_LastUpdate" hidden="1">"99-07-01"</definedName>
    <definedName name="HTML_LineAfter" hidden="1">FALSE</definedName>
    <definedName name="HTML_LineBefore" hidden="1">FALSE</definedName>
    <definedName name="HTML_Name" localSheetId="0" hidden="1">"동현조경"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localSheetId="0" hidden="1">"C:\내작업철\견적양식\MyHTML.htm"</definedName>
    <definedName name="HTML_PathFile" hidden="1">"C:\My Documents\MyHTML.htm"</definedName>
    <definedName name="HTML_Title" localSheetId="0" hidden="1">"견적서"</definedName>
    <definedName name="HTML_Title" hidden="1">"전체금액"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UN">[47]Sheet4!$I$9:$N$14</definedName>
    <definedName name="HW신규일위">[3]직노!#REF!</definedName>
    <definedName name="I">#REF!</definedName>
    <definedName name="ID">'[27]Y-WORK'!$I$443:$I$907,'[27]Y-WORK'!$I$917:$I$945</definedName>
    <definedName name="iibs">#REF!</definedName>
    <definedName name="iii">[48]내역1!#REF!</definedName>
    <definedName name="IIIIII">[41]을!$M$1:$M$65536</definedName>
    <definedName name="IL">#REF!</definedName>
    <definedName name="ilch">[49]ilch!$A$3:$M$25</definedName>
    <definedName name="INVERTER설치" localSheetId="0">[2]일위대가목록!#REF!</definedName>
    <definedName name="INVERTER설치">#REF!</definedName>
    <definedName name="iqoeoiewoi">#REF!</definedName>
    <definedName name="ISO_정렬">[50]!ISO_정렬</definedName>
    <definedName name="IT">#REF!</definedName>
    <definedName name="ITEM">[51]ITEM!#REF!</definedName>
    <definedName name="iyr">#REF!</definedName>
    <definedName name="J">[52]!매크로19</definedName>
    <definedName name="ja">#REF!</definedName>
    <definedName name="JACK50TON">[53]가시설수량!$AE$203</definedName>
    <definedName name="JDFGGGGGGBNS">[19]wall!$C$1:$C$65536,[19]wall!$H$1:$H$65536,[19]wall!$V$1:$V$65536</definedName>
    <definedName name="jdgjg">#REF!</definedName>
    <definedName name="jfdg">#REF!</definedName>
    <definedName name="jfff">#REF!</definedName>
    <definedName name="jg">#REF!</definedName>
    <definedName name="JGDDDDD">[20]wall!$C$1:$C$65536,[20]wall!$H$1:$H$65536,[20]wall!$V$1:$V$65536</definedName>
    <definedName name="jgf">#REF!</definedName>
    <definedName name="JGFD">#REF!</definedName>
    <definedName name="jgfdj">#REF!,#REF!,#REF!</definedName>
    <definedName name="jghjgfj">#REF!,#REF!,#REF!</definedName>
    <definedName name="JH" localSheetId="0">[54]정부노임단가!$A$5:$F$215</definedName>
    <definedName name="JH">[55]정부노임단가!$A$5:$F$215</definedName>
    <definedName name="JJ" localSheetId="0">[56]정부노임단가!$A$5:$F$215</definedName>
    <definedName name="JJ">[57]정부노임단가!$A$5:$F$215</definedName>
    <definedName name="JJJ">[48]내역1!#REF!</definedName>
    <definedName name="jjjjj">BlankMacro1</definedName>
    <definedName name="jjjjjjjjjjj">#REF!</definedName>
    <definedName name="Joint3">[58]입력DATA!#REF!</definedName>
    <definedName name="Joint4">[58]입력DATA!#REF!</definedName>
    <definedName name="JS">[20]wall!$C$1:$C$65536,[20]wall!$H$1:$H$65536,[20]wall!$V$1:$V$65536</definedName>
    <definedName name="JYDDDJJJ">[19]wall!$C$1:$C$65536,[19]wall!$H$1:$H$65536,[19]wall!$V$1:$V$65536</definedName>
    <definedName name="k">#REF!</definedName>
    <definedName name="KA">'[59]조도계산서 (도서)'!$B$61:$E$68</definedName>
    <definedName name="kddaher">[19]wall!$C$1:$C$65536,[19]wall!$H$1:$H$65536,[19]wall!$V$1:$V$65536</definedName>
    <definedName name="kdfjaiow">'[2]#REF'!#REF!</definedName>
    <definedName name="KDJ">#REF!</definedName>
    <definedName name="kfjaje">'[2]#REF'!#REF!</definedName>
    <definedName name="KFJG">#REF!</definedName>
    <definedName name="kfk">[19]wall!$C$1:$C$65536,[19]wall!$H$1:$H$65536,[19]wall!$V$1:$V$65536</definedName>
    <definedName name="kghjfg">#REF!</definedName>
    <definedName name="KHFFFBS">[30]wall!$C$1:$C$65536,[30]wall!$H$1:$H$65536,[30]wall!$V$1:$V$65536</definedName>
    <definedName name="khgkh">#REF!,#REF!,#REF!</definedName>
    <definedName name="khgkjh">#REF!,#REF!,#REF!</definedName>
    <definedName name="kim">'[60]001'!#REF!</definedName>
    <definedName name="KJDGF">[30]wall!$C$1:$C$65536,[30]wall!$H$1:$H$65536,[30]wall!$V$1:$V$65536</definedName>
    <definedName name="kjgjfdjs">#REF!</definedName>
    <definedName name="kjhgkj">#REF!,#REF!,#REF!</definedName>
    <definedName name="kjkcm">'[2]#REF'!#REF!</definedName>
    <definedName name="KK" localSheetId="0">[54]정부노임단가!$A$5:$F$215</definedName>
    <definedName name="KK">[55]정부노임단가!$A$5:$F$215</definedName>
    <definedName name="KKKKKKKKK">[61]wall!$C$1:$C$65536,[61]wall!$H$1:$H$65536,[61]wall!$V$1:$V$65536</definedName>
    <definedName name="kpqeiwri" hidden="1">#REF!</definedName>
    <definedName name="ksjafie">'[2]#REF'!#REF!</definedName>
    <definedName name="ksk" hidden="1">#REF!</definedName>
    <definedName name="l">'[62]1공구(을)'!$A$1:$A$65536</definedName>
    <definedName name="lasdkj">'[2]#REF'!#REF!</definedName>
    <definedName name="LAST">#REF!</definedName>
    <definedName name="ldskjf">#REF!</definedName>
    <definedName name="LEE">'[25]1-1'!#REF!</definedName>
    <definedName name="lf">#REF!</definedName>
    <definedName name="lg">#REF!</definedName>
    <definedName name="LK">#REF!,#REF!</definedName>
    <definedName name="lkj">[19]wall!$C$1:$C$65536,[19]wall!$H$1:$H$65536,[19]wall!$V$1:$V$65536</definedName>
    <definedName name="LKKLKL">BlankMacro1</definedName>
    <definedName name="LKTY">BlankMacro1</definedName>
    <definedName name="ll">#REF!</definedName>
    <definedName name="lll">#REF!</definedName>
    <definedName name="LLLL">#REF!</definedName>
    <definedName name="lllllll">#REF!</definedName>
    <definedName name="LP1A">'[10]부하(성남)'!#REF!</definedName>
    <definedName name="LP1B">[11]부하계산서!#REF!</definedName>
    <definedName name="LP3A">'[10]부하(성남)'!#REF!</definedName>
    <definedName name="LPB">'[10]부하(성남)'!#REF!</definedName>
    <definedName name="LPBA">[11]부하계산서!#REF!</definedName>
    <definedName name="LPKA">[11]부하계산서!#REF!</definedName>
    <definedName name="LPKB">[11]부하계산서!#REF!</definedName>
    <definedName name="LPM">[11]부하계산서!#REF!</definedName>
    <definedName name="LPMA">[11]부하계산서!#REF!</definedName>
    <definedName name="LPO">[11]부하계산서!#REF!</definedName>
    <definedName name="LPOA">[11]부하계산서!#REF!</definedName>
    <definedName name="LV02A">[11]부하계산서!#REF!</definedName>
    <definedName name="LV02B">[11]부하계산서!#REF!</definedName>
    <definedName name="LV04A">[11]부하계산서!#REF!</definedName>
    <definedName name="LV04B">[11]부하계산서!#REF!</definedName>
    <definedName name="L옹벽">[3]기본일위!$A$1:$IV$65536</definedName>
    <definedName name="m">#REF!</definedName>
    <definedName name="Macro1">[63]!Macro1</definedName>
    <definedName name="Macro10">[0]!Macro10</definedName>
    <definedName name="Macro11">[63]!Macro11</definedName>
    <definedName name="Macro12">[0]!Macro12</definedName>
    <definedName name="Macro13">[0]!Macro13</definedName>
    <definedName name="Macro14">[0]!Macro14</definedName>
    <definedName name="Macro2">[0]!Macro2</definedName>
    <definedName name="MACRO20">[64]!Macro2</definedName>
    <definedName name="Macro3">[63]!Macro3</definedName>
    <definedName name="Macro4">[63]!Macro4</definedName>
    <definedName name="Macro5">[0]!Macro5</definedName>
    <definedName name="Macro6">[0]!Macro6</definedName>
    <definedName name="Macro7">[0]!Macro7</definedName>
    <definedName name="Macro8">[0]!Macro8</definedName>
    <definedName name="Macro9">[0]!Macro9</definedName>
    <definedName name="madita">#REF!</definedName>
    <definedName name="madta">#REF!</definedName>
    <definedName name="MATO">'[3]#REF'!$A$10:$F$46</definedName>
    <definedName name="Mc3Span">#REF!</definedName>
    <definedName name="MCCEA">[11]부하계산서!#REF!</definedName>
    <definedName name="MCCEB">[11]부하계산서!#REF!</definedName>
    <definedName name="MCCF">[11]부하계산서!#REF!</definedName>
    <definedName name="MCCN">'[10]부하(성남)'!#REF!</definedName>
    <definedName name="MCCP">[11]부하계산서!#REF!</definedName>
    <definedName name="MCCS">[11]부하계산서!#REF!</definedName>
    <definedName name="mghdfd">[19]wall!$C$1:$C$65536,[19]wall!$H$1:$H$65536,[19]wall!$V$1:$V$65536</definedName>
    <definedName name="MH">#REF!</definedName>
    <definedName name="MN">#REF!</definedName>
    <definedName name="MNHL">[63]Sheet1!$A$4:$H$5</definedName>
    <definedName name="MONEY">'[27]Y-WORK'!$F$21:$M$907,'[27]Y-WORK'!$F$917:$M$945</definedName>
    <definedName name="MOTOR__농형_전폐">#REF!</definedName>
    <definedName name="mtSEEAMTNAB">[30]Front!$A$1:$A$65536</definedName>
    <definedName name="M당무게">[65]DATE!$E$24:$E$85</definedName>
    <definedName name="N">#REF!</definedName>
    <definedName name="NA">#REF!</definedName>
    <definedName name="NAM">#REF!</definedName>
    <definedName name="Network">#REF!</definedName>
    <definedName name="NFB">#REF!</definedName>
    <definedName name="NH">#REF!</definedName>
    <definedName name="NHL">[66]터널조도!$AR$19:$AT$25</definedName>
    <definedName name="NOMUBY">#REF!</definedName>
    <definedName name="NS">#REF!</definedName>
    <definedName name="nsssff">[19]wall!$C$1:$C$65536,[19]wall!$H$1:$H$65536,[19]wall!$V$1:$V$65536</definedName>
    <definedName name="NUMBER">#REF!</definedName>
    <definedName name="NYDATA">#REF!</definedName>
    <definedName name="O">#REF!</definedName>
    <definedName name="ooo" localSheetId="0" hidden="1">'[67]6PILE  (돌출)'!#REF!</definedName>
    <definedName name="OOO">#REF!</definedName>
    <definedName name="OP">#REF!</definedName>
    <definedName name="OPIU">BlankMacro1</definedName>
    <definedName name="Out_of_Scope">#REF!</definedName>
    <definedName name="owoel" hidden="1">#REF!</definedName>
    <definedName name="P">#REF!</definedName>
    <definedName name="P1693a3">#REF!</definedName>
    <definedName name="pai">#REF!</definedName>
    <definedName name="papaap">#REF!</definedName>
    <definedName name="PB">#REF!</definedName>
    <definedName name="PE">#REF!</definedName>
    <definedName name="PE100C">[26]단가!#REF!</definedName>
    <definedName name="PE16C">[26]단가!#REF!</definedName>
    <definedName name="PE22C">[26]단가!#REF!</definedName>
    <definedName name="PE28C">[26]단가!#REF!</definedName>
    <definedName name="PE36C">[26]단가!#REF!</definedName>
    <definedName name="PE42C">[26]단가!#REF!</definedName>
    <definedName name="PE54C">[26]단가!#REF!</definedName>
    <definedName name="PEE">[68]DATA!$N$4:$P$12</definedName>
    <definedName name="Period_Const">#REF!</definedName>
    <definedName name="PE전선관">[23]Sheet1!$N$4:$O$12</definedName>
    <definedName name="PFP류">#REF!</definedName>
    <definedName name="PH">#REF!</definedName>
    <definedName name="piiuer" hidden="1">#REF!</definedName>
    <definedName name="PILE규격">#REF!</definedName>
    <definedName name="PILE길이">[53]가시설수량!$AE$13</definedName>
    <definedName name="PIPE40">#REF!</definedName>
    <definedName name="PNLW10">[11]부하계산서!#REF!</definedName>
    <definedName name="PNLW8">[11]부하계산서!#REF!</definedName>
    <definedName name="POR11C45R141C45RTSKS15C5LRTHR5C">[69]표지!#REF!</definedName>
    <definedName name="POR16C16R589C41RTSKS15C6LRTHR8C">[69]표지!#REF!</definedName>
    <definedName name="POR3C1R50C13RTSKS15C5LRTHDLRTMT">[69]표지!#REF!</definedName>
    <definedName name="PP">'[10]부하(성남)'!#REF!</definedName>
    <definedName name="PPC">#REF!</definedName>
    <definedName name="PPP">#REF!</definedName>
    <definedName name="pqoeir">#REF!</definedName>
    <definedName name="Pr">#REF!</definedName>
    <definedName name="price">[24]단가조사서!$A$11:$L$374</definedName>
    <definedName name="print">#REF!</definedName>
    <definedName name="_xlnm.Print_Area" localSheetId="0">갑지!$A$1:$I$23</definedName>
    <definedName name="_xlnm.Print_Area" localSheetId="1">기계_최종!$A$1:$M$1929,기계_최종!$A$1931:$M$1961</definedName>
    <definedName name="_xlnm.Print_Area">#REF!</definedName>
    <definedName name="Print_Area_MI" localSheetId="0">#REF!</definedName>
    <definedName name="Print_Area_MI">#N/A</definedName>
    <definedName name="PRINT_AREA_MI1" localSheetId="0">#REF!</definedName>
    <definedName name="PRINT_AREA_MI1">#REF!</definedName>
    <definedName name="PRINT_TITEL">#REF!</definedName>
    <definedName name="print_titels">#REF!</definedName>
    <definedName name="PRINT_TITLE" localSheetId="0">#REF!</definedName>
    <definedName name="print_title">#REF!</definedName>
    <definedName name="_xlnm.Print_Titles" localSheetId="1">기계_최종!$1:$2</definedName>
    <definedName name="_xlnm.Print_Titles">#N/A</definedName>
    <definedName name="PRINT_TITLES_MI" localSheetId="0">#N/A</definedName>
    <definedName name="Print_Titles_MI">#REF!</definedName>
    <definedName name="PRINT_TITLES_MI1">#REF!</definedName>
    <definedName name="Printed_Titles">#REF!</definedName>
    <definedName name="printer">#REF!</definedName>
    <definedName name="PRINTER_AREA">#REF!</definedName>
    <definedName name="printer_Titles">#REF!</definedName>
    <definedName name="printer_ttitle">#REF!</definedName>
    <definedName name="printMtitles">'[3]#REF'!$A$1:$IV$2</definedName>
    <definedName name="PRTNAME">'[3]#REF'!#REF!</definedName>
    <definedName name="psie" hidden="1">#REF!</definedName>
    <definedName name="pspap">#REF!</definedName>
    <definedName name="PVC류">#REF!</definedName>
    <definedName name="PY">#REF!</definedName>
    <definedName name="PYUUYF">BlankMacro1</definedName>
    <definedName name="Q" localSheetId="0">'[3]#REF'!$A$7</definedName>
    <definedName name="Q">#REF!</definedName>
    <definedName name="qoeio">#REF!</definedName>
    <definedName name="qq">#REF!</definedName>
    <definedName name="QQQ">#REF!</definedName>
    <definedName name="QW" localSheetId="0" hidden="1">{#N/A,#N/A,FALSE,"배수2"}</definedName>
    <definedName name="QW">[70]Front!$A$1:$A$65536</definedName>
    <definedName name="qwert">#REF!,#REF!,#REF!</definedName>
    <definedName name="R_">#REF!</definedName>
    <definedName name="range_T">#REF!</definedName>
    <definedName name="RATE">#REF!</definedName>
    <definedName name="_xlnm.Recorder">#N/A</definedName>
    <definedName name="riipd">'[2]#REF'!#REF!</definedName>
    <definedName name="RJDTSBEAB">[30]Front!$A$1:$A$65536</definedName>
    <definedName name="RKFL">#REF!</definedName>
    <definedName name="RKQWL">#REF!</definedName>
    <definedName name="RLATJRA">[31]wall!$C$1:$C$65536,[31]wall!$H$1:$H$65536,[31]wall!$V$1:$V$65536</definedName>
    <definedName name="roerdf">#REF!</definedName>
    <definedName name="rr">[29]wall!$C$1:$C$65536,[29]wall!$H$1:$H$65536,[29]wall!$V$1:$V$65536</definedName>
    <definedName name="RRR">#REF!</definedName>
    <definedName name="RRRRR">#REF!</definedName>
    <definedName name="S">#REF!</definedName>
    <definedName name="saerad">#REF!</definedName>
    <definedName name="sample">#REF!</definedName>
    <definedName name="sanch_2">#REF!</definedName>
    <definedName name="sanch_3">#REF!</definedName>
    <definedName name="sanch_4">#REF!</definedName>
    <definedName name="satta">#REF!</definedName>
    <definedName name="sd" hidden="1">{#N/A,#N/A,FALSE,"전력간선"}</definedName>
    <definedName name="sdakfj">#REF!</definedName>
    <definedName name="SDCFG\" hidden="1">{#N/A,#N/A,FALSE,"운반시간"}</definedName>
    <definedName name="SDF" hidden="1">{#N/A,#N/A,FALSE,"혼합골재"}</definedName>
    <definedName name="SDFHK">#REF!</definedName>
    <definedName name="sdfjk">#REF!</definedName>
    <definedName name="sdjfkl">#REF!</definedName>
    <definedName name="SDJI">#REF!</definedName>
    <definedName name="sdodoisois">#REF!</definedName>
    <definedName name="sdsss">#REF!</definedName>
    <definedName name="sdtstsdz">#REF!</definedName>
    <definedName name="seet">[71]총괄!#REF!</definedName>
    <definedName name="serts">#REF!</definedName>
    <definedName name="sfffffffff">[20]wall!$C$1:$C$65536,[20]wall!$H$1:$H$65536,[20]wall!$V$1:$V$65536</definedName>
    <definedName name="SG">[20]wall!$C$1:$C$65536,[20]wall!$H$1:$H$65536,[20]wall!$V$1:$V$65536</definedName>
    <definedName name="sgdgd">#REF!</definedName>
    <definedName name="sgfsdfe" hidden="1">#REF!</definedName>
    <definedName name="SIL">[38]데이타!$R$23:$S$32</definedName>
    <definedName name="sinchook">#REF!</definedName>
    <definedName name="sitdts">#REF!</definedName>
    <definedName name="size">#REF!</definedName>
    <definedName name="sjrhei">#REF!</definedName>
    <definedName name="skadjf">#REF!</definedName>
    <definedName name="skdfsk" hidden="1">#REF!</definedName>
    <definedName name="skskdbsz">#REF!</definedName>
    <definedName name="sla">[71]총괄!#REF!</definedName>
    <definedName name="sma">[71]총괄!#REF!</definedName>
    <definedName name="so">[3]직노!#REF!</definedName>
    <definedName name="soidowoe32">#REF!</definedName>
    <definedName name="sp.sys">#REF!</definedName>
    <definedName name="SPTYPE1">#REF!</definedName>
    <definedName name="ss">#REF!</definedName>
    <definedName name="ssddgra">#REF!</definedName>
    <definedName name="sss">#REF!</definedName>
    <definedName name="Story_Total">#REF!</definedName>
    <definedName name="Strand가닥수">#REF!</definedName>
    <definedName name="Strand단면적">#REF!</definedName>
    <definedName name="Strand직경">#REF!</definedName>
    <definedName name="Struct_Type">#REF!</definedName>
    <definedName name="SUMMARY" hidden="1">#REF!</definedName>
    <definedName name="SUMMARYT" hidden="1">#REF!</definedName>
    <definedName name="SWS">#REF!</definedName>
    <definedName name="T">#REF!</definedName>
    <definedName name="T0">#REF!</definedName>
    <definedName name="tab.도금">[48]내역1!#REF!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c">#REF!</definedName>
    <definedName name="Tendon단면적">#REF!</definedName>
    <definedName name="tesbs">#REF!</definedName>
    <definedName name="TIT">#REF!</definedName>
    <definedName name="TITLE">#REF!</definedName>
    <definedName name="TLFGOD">[72]건축내역서!$E$1,[72]건축내역서!$F$1:$F$65536</definedName>
    <definedName name="TO">#REF!</definedName>
    <definedName name="Total_Floor_Area">#REF!</definedName>
    <definedName name="trunc">#REF!</definedName>
    <definedName name="TT">ROUND(#REF!*#REF!,0)</definedName>
    <definedName name="TTT">#REF!</definedName>
    <definedName name="TV">#REF!</definedName>
    <definedName name="TV공량">#REF!</definedName>
    <definedName name="U" hidden="1">{"'용역비'!$A$4:$C$8"}</definedName>
    <definedName name="u9psqreiohy98et">[73]기기리스트!#REF!</definedName>
    <definedName name="udst">#REF!</definedName>
    <definedName name="UJI">[74]DATE!$I$24:$I$85</definedName>
    <definedName name="UNIT">'[3]#REF'!$A$1:$I$65536</definedName>
    <definedName name="UNITA">[11]부하계산서!#REF!</definedName>
    <definedName name="UNITAA">[11]부하계산서!#REF!</definedName>
    <definedName name="UNITB">[11]부하계산서!#REF!</definedName>
    <definedName name="UNITBB">[11]부하계산서!#REF!</definedName>
    <definedName name="UNITC">[11]부하계산서!#REF!</definedName>
    <definedName name="UNITC1">[11]부하계산서!#REF!</definedName>
    <definedName name="UNITCA">[11]부하계산서!#REF!</definedName>
    <definedName name="UNITD">[11]부하계산서!#REF!</definedName>
    <definedName name="UNITDA">[11]부하계산서!#REF!</definedName>
    <definedName name="UPS">#REF!</definedName>
    <definedName name="UPSR">[11]부하계산서!#REF!</definedName>
    <definedName name="UT">#REF!</definedName>
    <definedName name="uu">[75]DATA!$B$4:$F$495</definedName>
    <definedName name="V">#N/A</definedName>
    <definedName name="VVV">#REF!</definedName>
    <definedName name="w">#REF!</definedName>
    <definedName name="we">#REF!</definedName>
    <definedName name="wesbs">#REF!</definedName>
    <definedName name="whawer">[19]Front!$A$1:$A$65536</definedName>
    <definedName name="WJ">[76]AHU집계!#REF!</definedName>
    <definedName name="wkqcjf">#REF!</definedName>
    <definedName name="WN">[76]공조기휀!#REF!</definedName>
    <definedName name="woekzd">#REF!</definedName>
    <definedName name="wrn.2번." hidden="1">{#N/A,#N/A,FALSE,"2~8번"}</definedName>
    <definedName name="wrn.test1." hidden="1">{#N/A,#N/A,FALSE,"명세표"}</definedName>
    <definedName name="wrn.건설기계사업소._.상반기보고." hidden="1">{#N/A,#N/A,FALSE,"사업총괄";#N/A,#N/A,FALSE,"장비사업";#N/A,#N/A,FALSE,"철구사업";#N/A,#N/A,FALSE,"준설사업"}</definedName>
    <definedName name="wrn.고희석." hidden="1">{#N/A,#N/A,FALSE,"교리2"}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리청소년수련원." hidden="1">{#N/A,#N/A,TRUE,"1. 부하계산";#N/A,#N/A,TRUE,"1-1.부하계산기준";#N/A,#N/A,TRUE,"1-2.부하계산방법";#N/A,#N/A,TRUE,"1-3.부하집계";#N/A,#N/A,TRUE,"공조기부하집계";#N/A,#N/A,TRUE,"FCU";#N/A,#N/A,TRUE,"방열기";#N/A,#N/A,TRUE,"장비선정";#N/A,#N/A,TRUE,"1-4.부하계산";#N/A,#N/A,TRUE,"1-4.부하계산 (2)";#N/A,#N/A,TRUE,"2.장비선정";#N/A,#N/A,TRUE,"2-1AHU";#N/A,#N/A,TRUE,"2-2보일러";#N/A,#N/A,TRUE,"2-3냉온수기";#N/A,#N/A,TRUE,"2-4냉각탑";#N/A,#N/A,TRUE,"2-5PAC";#N/A,#N/A,TRUE,"2-6열교환기";#N/A,#N/A,TRUE,"2-7탱크";#N/A,#N/A,TRUE,"2-8펌프";#N/A,#N/A,TRUE,"2-9팬";#N/A,#N/A,TRUE,"팬정압 (2)"}</definedName>
    <definedName name="wrn.구조2." hidden="1">{#N/A,#N/A,FALSE,"구조2"}</definedName>
    <definedName name="wrn.금산상휴게소." hidden="1">{#N/A,#N/A,TRUE,"1. 부하계산";#N/A,#N/A,TRUE,"1-1.부하계산기준";#N/A,#N/A,TRUE,"1-2.부하계산방법";#N/A,#N/A,TRUE,"1-3.부하집계";#N/A,#N/A,TRUE,"1-4.부하계산";#N/A,#N/A,TRUE,"2.장비선정";#N/A,#N/A,TRUE,"2-1보일러";#N/A,#N/A,TRUE,"2-2펌프";#N/A,#N/A,TRUE,"2-3탱크";#N/A,#N/A,TRUE,"2-3(1)탱크제어";#N/A,#N/A,TRUE,"2-4팬";#N/A,#N/A,TRUE,"2-5(1)PAC";#N/A,#N/A,TRUE,"2-6소방펌프";#N/A,#N/A,TRUE,"2-6(1)배관마찰손실"}</definedName>
    <definedName name="wrn.남원공설운동장." hidden="1">{#N/A,#N/A,TRUE,"1. 부하계산";#N/A,#N/A,TRUE,"1-1.부하계산기준";#N/A,#N/A,TRUE,"1-2.부하계산";#N/A,#N/A,TRUE,"2.장비선정";#N/A,#N/A,TRUE,"2-1보일러";#N/A,#N/A,TRUE,"2-2펌프";#N/A,#N/A,TRUE,"2-3탱크";#N/A,#N/A,TRUE,"2-4전기방열기";#N/A,#N/A,TRUE,"2-5전기온수기";#N/A,#N/A,TRUE,"2-6팬"}</definedName>
    <definedName name="wrn.단가표지." hidden="1">{#N/A,#N/A,FALSE,"단가표지"}</definedName>
    <definedName name="wrn.대한생명보험._.강남사옥._.신축공사." hidden="1">{#N/A,#N/A,TRUE,"공조기";#N/A,#N/A,TRUE,"FCU";#N/A,#N/A,TRUE,"1-20";#N/A,#N/A,TRUE,"21-40";#N/A,#N/A,TRUE,"41-60";#N/A,#N/A,TRUE,"61-80";#N/A,#N/A,TRUE,"화장실부하집계";#N/A,#N/A,TRUE,"화장실"}</definedName>
    <definedName name="wrn.목동재건축아파트." hidden="1">{#N/A,#N/A,TRUE,"1. 부하계산";#N/A,#N/A,TRUE,"1-1.부하계산기준";#N/A,#N/A,TRUE,"1-3.부하집계";#N/A,#N/A,TRUE,"1-4.부하계산(24평)";#N/A,#N/A,TRUE,"1-4.부하계산(33평)";#N/A,#N/A,TRUE,"1-4.부하계산 (40평)";#N/A,#N/A,TRUE,"1-4.부하계산 (부속)";#N/A,#N/A,TRUE,"2.장비선정";#N/A,#N/A,TRUE,"2-1보일러";#N/A,#N/A,TRUE,"2-4팬";#N/A,#N/A,TRUE,"팬(2)"}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하계산서." hidden="1">{#N/A,#N/A,TRUE,"1.부하계산기준";#N/A,#N/A,TRUE,"2.부하계산방법"}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서울제일성결교회." hidden="1">{#N/A,#N/A,TRUE,"1. 부하계산";#N/A,#N/A,TRUE,"1-1.부하계산기준";#N/A,#N/A,TRUE,"1-2.부하계산방법";#N/A,#N/A,TRUE,"1-3.부하집계";#N/A,#N/A,TRUE,"1-4.부하계산"}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은행1동" hidden="1">{#N/A,#N/A,TRUE,"1. 부하계산";#N/A,#N/A,TRUE,"1-1.부하계산기준";#N/A,#N/A,TRUE,"1-2.부하계산방법";#N/A,#N/A,TRUE,"1-3.부하집계";#N/A,#N/A,TRUE,"1-4.부하계산";#N/A,#N/A,TRUE,"2.장비선정";#N/A,#N/A,TRUE,"2-1보일러";#N/A,#N/A,TRUE,"2-2펌프";#N/A,#N/A,TRUE,"2-3탱크";#N/A,#N/A,TRUE,"2-3(1)탱크제어";#N/A,#N/A,TRUE,"2-4팬";#N/A,#N/A,TRUE,"2-5(1)PAC";#N/A,#N/A,TRUE,"2-6소방펌프";#N/A,#N/A,TRUE,"2-6(1)배관마찰손실"}</definedName>
    <definedName name="wrn.이정표." hidden="1">{#N/A,#N/A,FALSE,"이정표"}</definedName>
    <definedName name="wrn.일산대교." hidden="1">{#N/A,#N/A,TRUE,"부하계산서표지";#N/A,#N/A,TRUE,"1. 부하계산";#N/A,#N/A,TRUE,"1-1.부하계산기준";#N/A,#N/A,TRUE,"1-2.부하계산";#N/A,#N/A,TRUE,"1-3부하집계"}</definedName>
    <definedName name="wrn.조골재." hidden="1">{#N/A,#N/A,FALSE,"조골재"}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통신지." hidden="1">{#N/A,#N/A,FALSE,"기안지";#N/A,#N/A,FALSE,"통신지"}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화장실." hidden="1">{#N/A,#N/A,FALSE,"화장실부하집계";#N/A,#N/A,FALSE,"화장실"}</definedName>
    <definedName name="WT">#REF!</definedName>
    <definedName name="WW">#REF!</definedName>
    <definedName name="WWW">#REF!</definedName>
    <definedName name="wwwwwwwwww">[19]Front!$A$1:$A$65536</definedName>
    <definedName name="WYE">[19]wall!$C$1:$C$65536,[19]wall!$H$1:$H$65536,[19]wall!$V$1:$V$65536</definedName>
    <definedName name="X">#REF!</definedName>
    <definedName name="X9701D_일위대가_List">#REF!</definedName>
    <definedName name="XLPIPE">#REF!</definedName>
    <definedName name="xmrrlwhrjs" hidden="1">{#N/A,#N/A,FALSE,"현장 NCR 분석";#N/A,#N/A,FALSE,"현장품질감사";#N/A,#N/A,FALSE,"현장품질감사"}</definedName>
    <definedName name="xxx">#REF!</definedName>
    <definedName name="Y.S.KIM">#REF!,#REF!,#REF!,#REF!,#REF!,#REF!,#REF!,#REF!,#REF!,#REF!,#REF!,#REF!,#REF!,#REF!,#REF!,#REF!,#REF!,#REF!,#REF!</definedName>
    <definedName name="YL" hidden="1">{"'용역비'!$A$4:$C$8"}</definedName>
    <definedName name="YOO">'[12]01'!#REF!</definedName>
    <definedName name="yoo10">#REF!</definedName>
    <definedName name="yoo2">#REF!</definedName>
    <definedName name="yoo3">#REF!</definedName>
    <definedName name="yoo4">#REF!</definedName>
    <definedName name="YOO5">'[12]01'!#REF!</definedName>
    <definedName name="YOO6">'[12]01'!#REF!</definedName>
    <definedName name="YOO7">'[12]01'!#REF!</definedName>
    <definedName name="yoo8">#REF!</definedName>
    <definedName name="YOO9">'[12]01'!#REF!</definedName>
    <definedName name="YOON">'[12]01'!#REF!</definedName>
    <definedName name="YOON2">'[12]01'!#REF!</definedName>
    <definedName name="YOON3">'[12]01'!#REF!</definedName>
    <definedName name="YOON4">'[12]01'!#REF!</definedName>
    <definedName name="ysu">#REF!</definedName>
    <definedName name="YYY">#REF!</definedName>
    <definedName name="yyyyyyyyyyyyy">[61]wall!$C$1:$C$65536,[61]wall!$H$1:$H$65536,[61]wall!$V$1:$V$65536</definedName>
    <definedName name="Z">#REF!</definedName>
    <definedName name="ZP">#REF!</definedName>
    <definedName name="zz">#REF!</definedName>
    <definedName name="zzsszz">#REF!</definedName>
    <definedName name="ㄱ" localSheetId="0" hidden="1">{"'용역비'!$A$4:$C$8"}</definedName>
    <definedName name="ㄱ">#REF!</definedName>
    <definedName name="ㄱ1">#REF!</definedName>
    <definedName name="ㄱㄱ">[70]Front!$A$1:$A$65536</definedName>
    <definedName name="ㄱㄱㄱ">#REF!</definedName>
    <definedName name="ㄱㄱㄱㄱㄱ" hidden="1">{#N/A,#N/A,FALSE,"교리2"}</definedName>
    <definedName name="ㄱ홍" hidden="1">{#N/A,#N/A,FALSE,"현장 NCR 분석";#N/A,#N/A,FALSE,"현장품질감사";#N/A,#N/A,FALSE,"현장품질감사"}</definedName>
    <definedName name="가" localSheetId="0">갑지!가</definedName>
    <definedName name="가">#REF!</definedName>
    <definedName name="가건물손료">#REF!</definedName>
    <definedName name="가격">#REF!</definedName>
    <definedName name="가나">#REF!</definedName>
    <definedName name="가노">#REF!</definedName>
    <definedName name="가라">#REF!</definedName>
    <definedName name="가로등">[0]!가로등</definedName>
    <definedName name="가로등입력">[0]!가로등입력</definedName>
    <definedName name="가링">#REF!</definedName>
    <definedName name="가바공조경">[13]GAS!#REF!</definedName>
    <definedName name="가바공조인">[13]GAS!#REF!</definedName>
    <definedName name="가바공조자">[13]GAS!#REF!</definedName>
    <definedName name="가바배관경">[13]GAS!#REF!</definedName>
    <definedName name="가바배관인">[13]GAS!#REF!</definedName>
    <definedName name="가바배관자">[13]GAS!#REF!</definedName>
    <definedName name="가바벤트경">[13]GAS!#REF!</definedName>
    <definedName name="가바벤트인">[13]GAS!#REF!</definedName>
    <definedName name="가바벤트자">[13]GAS!#REF!</definedName>
    <definedName name="가설건물면적">#REF!</definedName>
    <definedName name="가설공사">#REF!</definedName>
    <definedName name="가설공사비">#REF!</definedName>
    <definedName name="가스공사" hidden="1">#REF!</definedName>
    <definedName name="가시나무R4" localSheetId="0">[77]데이타!$E$2</definedName>
    <definedName name="가시나무R4">#REF!</definedName>
    <definedName name="가시나무R5" localSheetId="0">[77]데이타!$E$3</definedName>
    <definedName name="가시나무R5">#REF!</definedName>
    <definedName name="가시나무R6" localSheetId="0">[77]데이타!$E$4</definedName>
    <definedName name="가시나무R6">#REF!</definedName>
    <definedName name="가시나무R8" localSheetId="0">[77]데이타!$E$5</definedName>
    <definedName name="가시나무R8">#REF!</definedName>
    <definedName name="가을" hidden="1">#REF!</definedName>
    <definedName name="가이즈까향1204" localSheetId="0">[77]데이타!$E$6</definedName>
    <definedName name="가이즈까향1204">#REF!</definedName>
    <definedName name="가이즈까향1505" localSheetId="0">[77]데이타!$E$7</definedName>
    <definedName name="가이즈까향1505">#REF!</definedName>
    <definedName name="가이즈까향2006" localSheetId="0">[77]데이타!$E$8</definedName>
    <definedName name="가이즈까향2006">#REF!</definedName>
    <definedName name="가이즈까향2008" localSheetId="0">[77]데이타!$E$9</definedName>
    <definedName name="가이즈까향2008">#REF!</definedName>
    <definedName name="가이즈까향2510" localSheetId="0">[77]데이타!$E$10</definedName>
    <definedName name="가이즈까향2510">#REF!</definedName>
    <definedName name="가중나무B10" localSheetId="0">[77]데이타!$E$19</definedName>
    <definedName name="가중나무B10">#REF!</definedName>
    <definedName name="가중나무B4" localSheetId="0">[77]데이타!$E$15</definedName>
    <definedName name="가중나무B4">#REF!</definedName>
    <definedName name="가중나무B5" localSheetId="0">[77]데이타!$E$16</definedName>
    <definedName name="가중나무B5">#REF!</definedName>
    <definedName name="가중나무B6" localSheetId="0">[77]데이타!$E$17</definedName>
    <definedName name="가중나무B6">#REF!</definedName>
    <definedName name="가중나무B8" localSheetId="0">[77]데이타!$E$18</definedName>
    <definedName name="가중나무B8">#REF!</definedName>
    <definedName name="각종함">#REF!</definedName>
    <definedName name="간노">#REF!</definedName>
    <definedName name="간노율">#N/A</definedName>
    <definedName name="간접노무비">#REF!</definedName>
    <definedName name="간접재료비">#REF!</definedName>
    <definedName name="간지">[0]!간지</definedName>
    <definedName name="감R10" localSheetId="0">[77]데이타!$E$24</definedName>
    <definedName name="감R10">#REF!</definedName>
    <definedName name="감R12" localSheetId="0">[77]데이타!$E$25</definedName>
    <definedName name="감R12">#REF!</definedName>
    <definedName name="감R15" localSheetId="0">[77]데이타!$E$26</definedName>
    <definedName name="감R15">#REF!</definedName>
    <definedName name="감R5" localSheetId="0">[77]데이타!$E$20</definedName>
    <definedName name="감R5">#REF!</definedName>
    <definedName name="감R6" localSheetId="0">[77]데이타!$E$21</definedName>
    <definedName name="감R6">#REF!</definedName>
    <definedName name="감R7" localSheetId="0">[77]데이타!$E$22</definedName>
    <definedName name="감R7">#REF!</definedName>
    <definedName name="감R8" localSheetId="0">[77]데이타!$E$23</definedName>
    <definedName name="감R8">#REF!</definedName>
    <definedName name="감독관">#REF!</definedName>
    <definedName name="감복만" hidden="1">{#N/A,#N/A,FALSE,"교리2"}</definedName>
    <definedName name="감승주" hidden="1">{#N/A,#N/A,FALSE,"교리2"}</definedName>
    <definedName name="감압밸브">#REF!</definedName>
    <definedName name="갑">#REF!</definedName>
    <definedName name="갑03">#REF!</definedName>
    <definedName name="갑지" hidden="1">#REF!</definedName>
    <definedName name="갑지변경" hidden="1">{#N/A,#N/A,FALSE,"전력간선"}</definedName>
    <definedName name="갑지변경1" hidden="1">{#N/A,#N/A,FALSE,"전력간선"}</definedName>
    <definedName name="갑지변경2" hidden="1">{#N/A,#N/A,FALSE,"전력간선"}</definedName>
    <definedName name="갑지변경3" hidden="1">{#N/A,#N/A,FALSE,"전력간선"}</definedName>
    <definedName name="갑지변경4" hidden="1">{#N/A,#N/A,FALSE,"전력간선"}</definedName>
    <definedName name="갑지변경5" hidden="1">{#N/A,#N/A,FALSE,"전력간선"}</definedName>
    <definedName name="갑지변경6" hidden="1">{#N/A,#N/A,FALSE,"전력간선"}</definedName>
    <definedName name="갑지변경7" hidden="1">{#N/A,#N/A,FALSE,"전력간선"}</definedName>
    <definedName name="갑지변경8" hidden="1">{#N/A,#N/A,FALSE,"전력간선"}</definedName>
    <definedName name="갑지변경9" hidden="1">{#N/A,#N/A,FALSE,"전력간선"}</definedName>
    <definedName name="강_동바리">[78]수량산출!#REF!</definedName>
    <definedName name="강_비계">[78]수량산출!#REF!</definedName>
    <definedName name="강가딘">'[3]#REF'!#REF!</definedName>
    <definedName name="강관파일" hidden="1">{#N/A,#N/A,FALSE,"부대1"}</definedName>
    <definedName name="강단면적">#REF!</definedName>
    <definedName name="강당내역">#REF!</definedName>
    <definedName name="강성3Span">#REF!</definedName>
    <definedName name="강의">#REF!</definedName>
    <definedName name="강의실환경개선">[79]암센터!$A$5:$E$77</definedName>
    <definedName name="강재DATA">[53]단위수량!$A$4:$Z$7</definedName>
    <definedName name="강재규격">[53]단위수량!$B$4:$B$7</definedName>
    <definedName name="강재운반">[53]가시설수량!$AE$235</definedName>
    <definedName name="강탄성계수">#REF!</definedName>
    <definedName name="개나리12" localSheetId="0">[77]데이타!$E$31</definedName>
    <definedName name="개나리12">#REF!</definedName>
    <definedName name="개나리3" localSheetId="0">[77]데이타!$E$27</definedName>
    <definedName name="개나리3">#REF!</definedName>
    <definedName name="개나리5" localSheetId="0">[77]데이타!$E$28</definedName>
    <definedName name="개나리5">#REF!</definedName>
    <definedName name="개나리7" localSheetId="0">[77]데이타!$E$29</definedName>
    <definedName name="개나리7">#REF!</definedName>
    <definedName name="개나리9" localSheetId="0">[77]데이타!$E$30</definedName>
    <definedName name="개나리9">#REF!</definedName>
    <definedName name="개보수">#REF!</definedName>
    <definedName name="개수">#REF!</definedName>
    <definedName name="개쉬땅1204" localSheetId="0">[77]데이타!$E$32</definedName>
    <definedName name="개쉬땅1204">#REF!</definedName>
    <definedName name="개쉬땅1506" localSheetId="0">[77]데이타!$E$33</definedName>
    <definedName name="개쉬땅1506">#REF!</definedName>
    <definedName name="개요">[80]Front!$A$1:$A$65536</definedName>
    <definedName name="거_3">[78]수량산출!#REF!</definedName>
    <definedName name="거_4">'[81]수량산출(음암)'!#REF!</definedName>
    <definedName name="거_44">[78]수량산출!$R$20</definedName>
    <definedName name="거_6">'[81]수량산출(음암)'!#REF!</definedName>
    <definedName name="거리">'[82]H-PILE수량집계'!#REF!</definedName>
    <definedName name="건빵2" hidden="1">#REF!</definedName>
    <definedName name="건설부문요율">#REF!</definedName>
    <definedName name="건조수축율">#REF!</definedName>
    <definedName name="건축">#REF!</definedName>
    <definedName name="건축경비">[83]건축내역서!$I$1,[83]건축내역서!$J$1:$J$65536</definedName>
    <definedName name="건축노무">[83]건축내역서!$G$1,[83]건축내역서!$H$1:$H$65536</definedName>
    <definedName name="건축면적">#REF!</definedName>
    <definedName name="건축목공">#REF!</definedName>
    <definedName name="건축원가" hidden="1">[84]전기!$B$4:$B$163</definedName>
    <definedName name="건축재료">[83]건축내역서!$E$1,[83]건축내역서!$F$1:$F$65536</definedName>
    <definedName name="건축토공" hidden="1">{#N/A,#N/A,FALSE,"기안지";#N/A,#N/A,FALSE,"통신지"}</definedName>
    <definedName name="건축합계">[83]건축내역서!$K$1,[83]건축내역서!$L$1:$L$65536</definedName>
    <definedName name="검___조___부">[85]노임단가!#REF!</definedName>
    <definedName name="검ㄴ" hidden="1">{#N/A,#N/A,FALSE,"이정표"}</definedName>
    <definedName name="검사요망일">#REF!</definedName>
    <definedName name="겨산">[86]철거산출근거!#REF!</definedName>
    <definedName name="겨울" hidden="1">#REF!</definedName>
    <definedName name="견적">#REF!</definedName>
    <definedName name="견적갑">#REF!</definedName>
    <definedName name="견적갑지">#REF!</definedName>
    <definedName name="견적금액">#N/A</definedName>
    <definedName name="견적의뢰">[39]공사개요!#REF!</definedName>
    <definedName name="견적제출보고서">#REF!</definedName>
    <definedName name="견적탱크">#REF!</definedName>
    <definedName name="견적협력업체3">#REF!,#REF!,#REF!,#REF!,#REF!,#REF!,#REF!,#REF!,#REF!,#REF!,#REF!,#REF!,#REF!,#REF!,#REF!,#REF!,#REF!,#REF!,#REF!</definedName>
    <definedName name="결제">#N/A</definedName>
    <definedName name="결제금액">#N/A</definedName>
    <definedName name="겹동백1002" localSheetId="0">[77]데이타!$E$145</definedName>
    <definedName name="겹동백1002">#REF!</definedName>
    <definedName name="겹동백1204" localSheetId="0">[77]데이타!$E$146</definedName>
    <definedName name="겹동백1204">#REF!</definedName>
    <definedName name="겹동백1506" localSheetId="0">[77]데이타!$E$147</definedName>
    <definedName name="겹동백1506">#REF!</definedName>
    <definedName name="겹벗R6" localSheetId="0">[77]데이타!$E$34</definedName>
    <definedName name="겹벗R6">#REF!</definedName>
    <definedName name="겹벗R8" localSheetId="0">[77]데이타!$E$35</definedName>
    <definedName name="겹벗R8">#REF!</definedName>
    <definedName name="겹철쭉0304" localSheetId="0">[77]데이타!$E$36</definedName>
    <definedName name="겹철쭉0304">#REF!</definedName>
    <definedName name="겹철쭉0506" localSheetId="0">[77]데이타!$E$37</definedName>
    <definedName name="겹철쭉0506">#REF!</definedName>
    <definedName name="겹철쭉0608" localSheetId="0">[77]데이타!$E$38</definedName>
    <definedName name="겹철쭉0608">#REF!</definedName>
    <definedName name="겹철쭉0810" localSheetId="0">[77]데이타!$E$39</definedName>
    <definedName name="겹철쭉0810">#REF!</definedName>
    <definedName name="겹철쭉0812" localSheetId="0">[77]데이타!$E$40</definedName>
    <definedName name="겹철쭉0812">#REF!</definedName>
    <definedName name="경과년수">#REF!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비" localSheetId="0">[87]일위대가표!#REF!</definedName>
    <definedName name="경비">#REF!</definedName>
    <definedName name="經費">#REF!</definedName>
    <definedName name="경비배부율">'[3]#REF'!$AH$8:$AV$42</definedName>
    <definedName name="경비율">[88]원가data!$O$2:$AF$21</definedName>
    <definedName name="경비집계" hidden="1">{"'용역비'!$A$4:$C$8"}</definedName>
    <definedName name="계">#REF!</definedName>
    <definedName name="계___령___공">[85]노임단가!#REF!</definedName>
    <definedName name="계산서총괄표">[0]!계산서총괄표</definedName>
    <definedName name="계수">#REF!</definedName>
    <definedName name="계수1">#REF!</definedName>
    <definedName name="계수B5" localSheetId="0">[77]데이타!$E$41</definedName>
    <definedName name="계수B5">#REF!</definedName>
    <definedName name="계수B6" localSheetId="0">[77]데이타!$E$42</definedName>
    <definedName name="계수B6">#REF!</definedName>
    <definedName name="계수B8" localSheetId="0">[77]데이타!$E$43</definedName>
    <definedName name="계수B8">#REF!</definedName>
    <definedName name="계약금액">#REF!</definedName>
    <definedName name="계약번호">#REF!</definedName>
    <definedName name="계약의뢰" hidden="1">[89]프랜트면허!#REF!</definedName>
    <definedName name="계약일">#REF!</definedName>
    <definedName name="계장공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" localSheetId="0" hidden="1">{#N/A,#N/A,FALSE,"현장 NCR 분석";#N/A,#N/A,FALSE,"현장품질감사";#N/A,#N/A,FALSE,"현장품질감사"}</definedName>
    <definedName name="고">[90]!급3고</definedName>
    <definedName name="고광3" localSheetId="0">[77]데이타!$E$44</definedName>
    <definedName name="고광3">#REF!</definedName>
    <definedName name="고광5" localSheetId="0">[77]데이타!$E$45</definedName>
    <definedName name="고광5">#REF!</definedName>
    <definedName name="고급기술자노무비">'[87]용역비내역-진짜'!#REF!</definedName>
    <definedName name="고급전체">#REF!</definedName>
    <definedName name="고압">#REF!</definedName>
    <definedName name="고압케이블전공">#REF!</definedName>
    <definedName name="고용">#REF!</definedName>
    <definedName name="고재">#REF!</definedName>
    <definedName name="고케">'[91]인건비 '!$B$5</definedName>
    <definedName name="곤ㅇ" hidden="1">{#N/A,#N/A,FALSE,"전력간선"}</definedName>
    <definedName name="골조">#REF!</definedName>
    <definedName name="곰" hidden="1">{#N/A,#N/A,FALSE,"구조1"}</definedName>
    <definedName name="곰솔2508" localSheetId="0">[92]데이타!$E$46</definedName>
    <definedName name="곰솔2508">#REF!</definedName>
    <definedName name="곰솔3010" localSheetId="0">[77]데이타!$E$47</definedName>
    <definedName name="곰솔3010">#REF!</definedName>
    <definedName name="곰솔R10" localSheetId="0">[77]데이타!$E$48</definedName>
    <definedName name="곰솔R10">#REF!</definedName>
    <definedName name="곰솔R12" localSheetId="0">[77]데이타!$E$49</definedName>
    <definedName name="곰솔R12">#REF!</definedName>
    <definedName name="곰솔R15" localSheetId="0">[77]데이타!$E$50</definedName>
    <definedName name="곰솔R15">#REF!</definedName>
    <definedName name="곱">[65]DATE!$I$24:$I$85</definedName>
    <definedName name="곱곱">[93]DATE!$I$24:$I$85</definedName>
    <definedName name="공" localSheetId="0">#REF!</definedName>
    <definedName name="공">#REF!</definedName>
    <definedName name="공_____종">[94]일위대가!#REF!</definedName>
    <definedName name="공간노">#N/A</definedName>
    <definedName name="공고공람비">[95]직접경비!#REF!</definedName>
    <definedName name="공고공람비.">[96]직접경비!#REF!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및예비품">#REF!</definedName>
    <definedName name="공구손료">#REF!</definedName>
    <definedName name="공급가액">#REF!</definedName>
    <definedName name="공기">#REF!</definedName>
    <definedName name="공기1" hidden="1">[97]설계내역서!#REF!</definedName>
    <definedName name="공노단">[2]직재!#REF!</definedName>
    <definedName name="공동구토공" hidden="1">{#N/A,#N/A,FALSE,"기안지";#N/A,#N/A,FALSE,"통신지"}</definedName>
    <definedName name="공명">[98]도급예산내역서봉투!$C$5</definedName>
    <definedName name="공문">#REF!</definedName>
    <definedName name="공보">#REF!</definedName>
    <definedName name="공비">#REF!</definedName>
    <definedName name="공사">#N/A</definedName>
    <definedName name="공사감독자">#REF!</definedName>
    <definedName name="공사기간">[99]참고!$B$24</definedName>
    <definedName name="공사명">#REF!</definedName>
    <definedName name="공사명__삼성본관_지하주차장_도장공사">#REF!</definedName>
    <definedName name="공사비">#REF!</definedName>
    <definedName name="공사비내역">#REF!</definedName>
    <definedName name="공사비집">#REF!</definedName>
    <definedName name="공사원가">[100]내역서!$I$66</definedName>
    <definedName name="공사원가계산서경비소계">[98]공사원가계산서!$C$22</definedName>
    <definedName name="공사원가계산서노무비">[98]공사원가계산서!$C$9</definedName>
    <definedName name="공사원가계산서재료비">[98]공사원가계산서!$C$6</definedName>
    <definedName name="공사원가명세서">#REF!</definedName>
    <definedName name="공사원가명세서분석표1">[101]경산!#REF!</definedName>
    <definedName name="공사일정">'[102]1차 내역서'!#REF!</definedName>
    <definedName name="공사잔금">#N/A</definedName>
    <definedName name="공압축3.5간재">'[103]기계경비(시간당)'!$H$248</definedName>
    <definedName name="공압축3.5노무">'[103]기계경비(시간당)'!$H$244</definedName>
    <definedName name="공압축3.5노무야간">'[103]기계경비(시간당)'!$H$245</definedName>
    <definedName name="공압축3.5손료">'[103]기계경비(시간당)'!$H$243</definedName>
    <definedName name="공압축7.1간재">'[103]기계경비(시간당)'!$H$256</definedName>
    <definedName name="공압축7.1노무">'[103]기계경비(시간당)'!$H$252</definedName>
    <definedName name="공압축7.1노무야간">'[103]기계경비(시간당)'!$H$253</definedName>
    <definedName name="공압축7.1손료">'[103]기계경비(시간당)'!$H$251</definedName>
    <definedName name="공양식" hidden="1">{#N/A,#N/A,FALSE,"교리2"}</definedName>
    <definedName name="공일">#REF!</definedName>
    <definedName name="공정수량">#REF!</definedName>
    <definedName name="공정집계">#REF!</definedName>
    <definedName name="공조기">[104]wall!$C$1:$C$65536,[104]wall!$H$1:$H$65536,[104]wall!$V$1:$V$65536</definedName>
    <definedName name="공종">#N/A</definedName>
    <definedName name="공종01">#REF!</definedName>
    <definedName name="공종02">#REF!</definedName>
    <definedName name="공종03">#REF!</definedName>
    <definedName name="공종04">#REF!</definedName>
    <definedName name="공종05">#REF!</definedName>
    <definedName name="공종06">#REF!</definedName>
    <definedName name="공종07">#REF!</definedName>
    <definedName name="공종08">#REF!</definedName>
    <definedName name="공종09">#REF!</definedName>
    <definedName name="공종10">#REF!</definedName>
    <definedName name="공종분류">OFFSET([105]파일의이용!$P$2,0,0,COUNTA([105]파일의이용!$P$2:$P$34),1)</definedName>
    <definedName name="공지" localSheetId="0">#REF!</definedName>
    <definedName name="공지">#REF!</definedName>
    <definedName name="공통가설">#REF!</definedName>
    <definedName name="관_지">'[81]수량산출(음암)'!#REF!</definedName>
    <definedName name="관경">'[106]토사(PE)'!#REF!</definedName>
    <definedName name="관경1">'[107]토사(PE)'!#REF!</definedName>
    <definedName name="관급">#REF!,#REF!,#REF!</definedName>
    <definedName name="관급단가">#REF!</definedName>
    <definedName name="관급자재">#REF!,#REF!,#REF!</definedName>
    <definedName name="관급자재대">#REF!</definedName>
    <definedName name="관급자재비">#REF!</definedName>
    <definedName name="관두께">'[108]1호인버트수량'!$T$3:$V$21</definedName>
    <definedName name="관로공사">#REF!</definedName>
    <definedName name="관류율">[80]wall!$C$1:$C$65536,[80]wall!$H$1:$H$65536,[80]wall!$V$1:$V$65536</definedName>
    <definedName name="관지수링">#REF!</definedName>
    <definedName name="관지수판">'[81]수량산출(음암)'!#REF!</definedName>
    <definedName name="관토피">'[106]토사(PE)'!#REF!</definedName>
    <definedName name="괄">#REF!</definedName>
    <definedName name="광나무1003" localSheetId="0">[77]데이타!$E$51</definedName>
    <definedName name="광나무1003">#REF!</definedName>
    <definedName name="광나무1203" localSheetId="0">[77]데이타!$E$52</definedName>
    <definedName name="광나무1203">#REF!</definedName>
    <definedName name="광나무1506" localSheetId="0">[77]데이타!$E$53</definedName>
    <definedName name="광나무1506">#REF!</definedName>
    <definedName name="광명">#REF!</definedName>
    <definedName name="광케">'[109]인건비 '!$B$28</definedName>
    <definedName name="광편백0405" localSheetId="0">[77]데이타!$E$153</definedName>
    <definedName name="광편백0405">#REF!</definedName>
    <definedName name="광편백0507" localSheetId="0">[77]데이타!$E$154</definedName>
    <definedName name="광편백0507">#REF!</definedName>
    <definedName name="광편백0509" localSheetId="0">[77]데이타!$E$155</definedName>
    <definedName name="광편백0509">#REF!</definedName>
    <definedName name="교각1">'[110]토공(우물통,기타) '!$V$2:$AG$22</definedName>
    <definedName name="교각2">'[110]토공(우물통,기타) '!$V$22:$AG$47</definedName>
    <definedName name="교각3">'[110]토공(우물통,기타) '!$V$2:$AG$22</definedName>
    <definedName name="교대">'[110]토공(우물통,기타) '!$A$52:$K$66</definedName>
    <definedName name="교대2">'[110]토공(우물통,기타) '!$V$52:$AG$67</definedName>
    <definedName name="교대펄근집계" hidden="1">{#N/A,#N/A,FALSE,"배수1"}</definedName>
    <definedName name="교육">'[111]단가산출서(기계)'!#REF!</definedName>
    <definedName name="교육.">[96]직접인건비!#REF!</definedName>
    <definedName name="교통">[95]직접인건비!#REF!</definedName>
    <definedName name="교통.">[96]직접인건비!#REF!</definedName>
    <definedName name="교환기">[112]wall!$C$1:$C$65536,[112]wall!$H$1:$H$65536,[112]wall!$V$1:$V$65536</definedName>
    <definedName name="구리시영1">[113]APT!$C$269:$D$329</definedName>
    <definedName name="구리토평보고">[113]APT!$C$269:$D$329</definedName>
    <definedName name="구상나무1505" localSheetId="0">[77]데이타!$E$69</definedName>
    <definedName name="구상나무1505">#REF!</definedName>
    <definedName name="구상나무2008" localSheetId="0">[77]데이타!$E$70</definedName>
    <definedName name="구상나무2008">#REF!</definedName>
    <definedName name="구상나무2510" localSheetId="0">[77]데이타!$E$71</definedName>
    <definedName name="구상나무2510">#REF!</definedName>
    <definedName name="구상나무3012" localSheetId="0">[77]데이타!$E$72</definedName>
    <definedName name="구상나무3012">#REF!</definedName>
    <definedName name="구조토적1">[3]기본일위!$A$1:$IV$65536</definedName>
    <definedName name="군포시수련관" hidden="1">{#N/A,#N/A,TRUE,"공조기";#N/A,#N/A,TRUE,"FCU";#N/A,#N/A,TRUE,"1-20";#N/A,#N/A,TRUE,"21-40";#N/A,#N/A,TRUE,"41-60";#N/A,#N/A,TRUE,"61-80";#N/A,#N/A,TRUE,"화장실부하집계";#N/A,#N/A,TRUE,"화장실"}</definedName>
    <definedName name="군포시청소년" hidden="1">{#N/A,#N/A,TRUE,"1. 부하계산";#N/A,#N/A,TRUE,"1-1.부하계산기준";#N/A,#N/A,TRUE,"1-2.부하계산";#N/A,#N/A,TRUE,"2.장비선정";#N/A,#N/A,TRUE,"2-1보일러";#N/A,#N/A,TRUE,"2-2펌프";#N/A,#N/A,TRUE,"2-3탱크";#N/A,#N/A,TRUE,"2-4전기방열기";#N/A,#N/A,TRUE,"2-5전기온수기";#N/A,#N/A,TRUE,"2-6팬"}</definedName>
    <definedName name="군포시청소년수련관" hidden="1">{#N/A,#N/A,TRUE,"1. 부하계산";#N/A,#N/A,TRUE,"1-1.부하계산기준";#N/A,#N/A,TRUE,"1-2.부하계산방법";#N/A,#N/A,TRUE,"1-3.부하집계";#N/A,#N/A,TRUE,"1-4.부하계산";#N/A,#N/A,TRUE,"2.장비선정";#N/A,#N/A,TRUE,"2-1보일러";#N/A,#N/A,TRUE,"2-2펌프";#N/A,#N/A,TRUE,"2-3탱크";#N/A,#N/A,TRUE,"2-3(1)탱크제어";#N/A,#N/A,TRUE,"2-4팬";#N/A,#N/A,TRUE,"2-5(1)PAC";#N/A,#N/A,TRUE,"2-6소방펌프";#N/A,#N/A,TRUE,"2-6(1)배관마찰손실"}</definedName>
    <definedName name="권">[114]DATE!$I$24:$I$85</definedName>
    <definedName name="권권">[115]DATE!$I$24:$I$85</definedName>
    <definedName name="규격">#N/A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레이더">350000</definedName>
    <definedName name="그리스트랩">#REF!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입장">#REF!</definedName>
    <definedName name="금경비단가">#REF!</definedName>
    <definedName name="금관급자재대">#REF!</definedName>
    <definedName name="금금공사개요6">#REF!</definedName>
    <definedName name="금노무비단가">#REF!</definedName>
    <definedName name="금물가상승비">#REF!</definedName>
    <definedName name="금변2금간접노무비">#REF!</definedName>
    <definedName name="금변2금고용보험료">#REF!</definedName>
    <definedName name="금변2금공급가액">#REF!</definedName>
    <definedName name="금변2금공사원가">#REF!</definedName>
    <definedName name="금변2금기타경비">#REF!</definedName>
    <definedName name="금변2금도급액">#REF!</definedName>
    <definedName name="금변2금부가가치세">#REF!</definedName>
    <definedName name="금변2금산재보험료">#REF!</definedName>
    <definedName name="금변2금순공사원가">#REF!</definedName>
    <definedName name="금변2금안전관리비">#REF!</definedName>
    <definedName name="금변2금이윤">#REF!</definedName>
    <definedName name="금변2금일반관리비">#REF!</definedName>
    <definedName name="금변2전간접노무비">#REF!</definedName>
    <definedName name="금변2전고용보험료">#REF!</definedName>
    <definedName name="금변2전공급가액">#REF!</definedName>
    <definedName name="금변2전공사원가">#REF!</definedName>
    <definedName name="금변2전기타경비">#REF!</definedName>
    <definedName name="금변2전도급액">#REF!</definedName>
    <definedName name="금변2전부가가치세">#REF!</definedName>
    <definedName name="금변2전산재보험료">#REF!</definedName>
    <definedName name="금변2전순공사원가">#REF!</definedName>
    <definedName name="금변2전안전관리비">#REF!</definedName>
    <definedName name="금변2전이윤">#REF!</definedName>
    <definedName name="금변2전일반관리비">#REF!</definedName>
    <definedName name="금변관급자재대">#REF!</definedName>
    <definedName name="금변금간접노무비">#REF!</definedName>
    <definedName name="금변금고용보험료">#REF!</definedName>
    <definedName name="금변금공급가액">#REF!</definedName>
    <definedName name="금변금공사개요6">#REF!</definedName>
    <definedName name="금변금공사원가">#REF!</definedName>
    <definedName name="금변금기타경비">#REF!</definedName>
    <definedName name="금변금도급액">#REF!</definedName>
    <definedName name="금변금보상비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제이윤">#REF!</definedName>
    <definedName name="금변금총공사비">#REF!</definedName>
    <definedName name="금변금폐기물처리비">#REF!</definedName>
    <definedName name="금변기간접노무비">#REF!</definedName>
    <definedName name="금변기고용보험료">#REF!</definedName>
    <definedName name="금변기공급가액">#REF!</definedName>
    <definedName name="금변기공사원가">#REF!</definedName>
    <definedName name="금변기기타경비">#REF!</definedName>
    <definedName name="금변기도급액">#REF!</definedName>
    <definedName name="금변기부가가치세">#REF!</definedName>
    <definedName name="금변기산재보험료">#REF!</definedName>
    <definedName name="금변기순공사원가">#REF!</definedName>
    <definedName name="금변기안전관리비">#REF!</definedName>
    <definedName name="금변기이윤">#REF!</definedName>
    <definedName name="금변기일반관리비">#REF!</definedName>
    <definedName name="금변물가상승액">#REF!</definedName>
    <definedName name="금변변금공사원가">#REF!</definedName>
    <definedName name="금변변기공사원가">#REF!</definedName>
    <definedName name="금변변장공사원가">#REF!</definedName>
    <definedName name="금변변전공사원가">#REF!</definedName>
    <definedName name="금변보상비">#REF!</definedName>
    <definedName name="금변장간접노무비">#REF!</definedName>
    <definedName name="금변장고용보험료">#REF!</definedName>
    <definedName name="금변장공급가액">#REF!</definedName>
    <definedName name="금변장공사원가">#REF!</definedName>
    <definedName name="금변장기타경비">#REF!</definedName>
    <definedName name="금변장도급액">#REF!</definedName>
    <definedName name="금변장부가가치세">#REF!</definedName>
    <definedName name="금변장산재보험료">#REF!</definedName>
    <definedName name="금변장순공사원가">#REF!</definedName>
    <definedName name="금변장안전관리비">#REF!</definedName>
    <definedName name="금변장이윤">#REF!</definedName>
    <definedName name="금변장일반관리비">#REF!</definedName>
    <definedName name="금변전간접노무비">#REF!</definedName>
    <definedName name="금변전고용보험료">#REF!</definedName>
    <definedName name="금변전공급가액">#REF!</definedName>
    <definedName name="금변전공사개요6">#REF!</definedName>
    <definedName name="금변전공사원가">#REF!</definedName>
    <definedName name="금변전기타경비">#REF!</definedName>
    <definedName name="금변전도급액">#REF!</definedName>
    <definedName name="금변전보상비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총공사비">#REF!</definedName>
    <definedName name="금변전폐기물처리비">#REF!</definedName>
    <definedName name="금변폐기물처리비">#REF!</definedName>
    <definedName name="금보상비">#REF!</definedName>
    <definedName name="금송1006" localSheetId="0">[77]데이타!$E$73</definedName>
    <definedName name="금송1006">#REF!</definedName>
    <definedName name="금송1208" localSheetId="0">[77]데이타!$E$74</definedName>
    <definedName name="금송1208">#REF!</definedName>
    <definedName name="금송1510" localSheetId="0">[77]데이타!$E$75</definedName>
    <definedName name="금송1510">#REF!</definedName>
    <definedName name="금액">#REF!</definedName>
    <definedName name="금재료비단가">#REF!</definedName>
    <definedName name="금전공사개요6">#REF!</definedName>
    <definedName name="금폐기물처리비">#REF!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급가액">#REF!</definedName>
    <definedName name="금회금공사원가">#REF!</definedName>
    <definedName name="금회금기타경비">#REF!</definedName>
    <definedName name="금회금도급액">#REF!</definedName>
    <definedName name="금회금보상비">#REF!</definedName>
    <definedName name="금회금부가가치세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총공사비">#REF!</definedName>
    <definedName name="금회금폐기물처리비">#REF!</definedName>
    <definedName name="금회기간접노무비">#REF!</definedName>
    <definedName name="금회기고용보험료">#REF!</definedName>
    <definedName name="금회기공사원가">#REF!</definedName>
    <definedName name="금회기기타경비">#REF!</definedName>
    <definedName name="금회기산재보험료">#REF!</definedName>
    <definedName name="금회기성">#REF!</definedName>
    <definedName name="금회기안전관리비">#REF!</definedName>
    <definedName name="금회기이윤">#REF!</definedName>
    <definedName name="금회기일반관리비">#REF!</definedName>
    <definedName name="금회변금간접노무비">#REF!</definedName>
    <definedName name="금회변금고용보험료">#REF!</definedName>
    <definedName name="금회변금공급가액">#REF!</definedName>
    <definedName name="금회변금공사원가">#REF!</definedName>
    <definedName name="금회변금기타경비">#REF!</definedName>
    <definedName name="금회변금도급액">#REF!</definedName>
    <definedName name="금회변금보상비">#REF!</definedName>
    <definedName name="금회변금부가가치세">#REF!</definedName>
    <definedName name="금회변금산재보험료">#REF!</definedName>
    <definedName name="금회변금순공사원가">#REF!</definedName>
    <definedName name="금회변금안전관리비">#REF!</definedName>
    <definedName name="금회변금이윤">#REF!</definedName>
    <definedName name="금회변금일반관리비">#REF!</definedName>
    <definedName name="금회변금총공사비">#REF!</definedName>
    <definedName name="금회변금폐기물처리비">#REF!</definedName>
    <definedName name="금회변금환경보전비">#REF!</definedName>
    <definedName name="금회변기간접노무비">#REF!</definedName>
    <definedName name="금회변기고용보험료">#REF!</definedName>
    <definedName name="금회변기공급가액">#REF!</definedName>
    <definedName name="금회변기공사원가">#REF!</definedName>
    <definedName name="금회변기기타경비">#REF!</definedName>
    <definedName name="금회변기도급액">#REF!</definedName>
    <definedName name="금회변기보상비">#REF!</definedName>
    <definedName name="금회변기부가가치세">#REF!</definedName>
    <definedName name="금회변기산재보험료">#REF!</definedName>
    <definedName name="금회변기순공사원가">#REF!</definedName>
    <definedName name="금회변기안전관리비">#REF!</definedName>
    <definedName name="금회변기이윤">#REF!</definedName>
    <definedName name="금회변기일반관리비">#REF!</definedName>
    <definedName name="금회변기총공사비">#REF!</definedName>
    <definedName name="금회변기폐기물처리비">#REF!</definedName>
    <definedName name="금회변기환경보전비">#REF!</definedName>
    <definedName name="금회변변금간접노무비">#REF!</definedName>
    <definedName name="금회변변금고용보험료">#REF!</definedName>
    <definedName name="금회변변금공급가액">#REF!</definedName>
    <definedName name="금회변변금공사원가">#REF!</definedName>
    <definedName name="금회변변금기타경비">#REF!</definedName>
    <definedName name="금회변변금도급액">#REF!</definedName>
    <definedName name="금회변변금보상비">#REF!</definedName>
    <definedName name="금회변변금부가가치세">#REF!</definedName>
    <definedName name="금회변변금산재보험료">#REF!</definedName>
    <definedName name="금회변변금순공사원가">#REF!</definedName>
    <definedName name="금회변변금안전관리비">#REF!</definedName>
    <definedName name="금회변변금이윤">#REF!</definedName>
    <definedName name="금회변변금일반관리비">#REF!</definedName>
    <definedName name="금회변변금제이윤">#REF!</definedName>
    <definedName name="금회변변금총공사비">#REF!</definedName>
    <definedName name="금회변변금폐기물처리비">#REF!</definedName>
    <definedName name="금회변변금환경보전비">#REF!</definedName>
    <definedName name="금회변변기간접노무비">#REF!</definedName>
    <definedName name="금회변변기고용보험료">#REF!</definedName>
    <definedName name="금회변변기공급가액">#REF!</definedName>
    <definedName name="금회변변기공사원가">#REF!</definedName>
    <definedName name="금회변변기기타경비">#REF!</definedName>
    <definedName name="금회변변기도급액">#REF!</definedName>
    <definedName name="금회변변기보상비">#REF!</definedName>
    <definedName name="금회변변기부가가치세">#REF!</definedName>
    <definedName name="금회변변기산재보험료">#REF!</definedName>
    <definedName name="금회변변기순공사원가">#REF!</definedName>
    <definedName name="금회변변기안전관리비">#REF!</definedName>
    <definedName name="금회변변기이윤">#REF!</definedName>
    <definedName name="금회변변기일반관리비">#REF!</definedName>
    <definedName name="금회변변기총공사비">#REF!</definedName>
    <definedName name="금회변변기폐기물처리비">#REF!</definedName>
    <definedName name="금회변변기환경보전비">#REF!</definedName>
    <definedName name="금회변변장간접노무비">#REF!</definedName>
    <definedName name="금회변변장고용보험료">#REF!</definedName>
    <definedName name="금회변변장공급가액">#REF!</definedName>
    <definedName name="금회변변장공사원가">#REF!</definedName>
    <definedName name="금회변변장기타경비">#REF!</definedName>
    <definedName name="금회변변장도급액">#REF!</definedName>
    <definedName name="금회변변장보상비">#REF!</definedName>
    <definedName name="금회변변장부가가치세">#REF!</definedName>
    <definedName name="금회변변장산재보험료">#REF!</definedName>
    <definedName name="금회변변장순공사원가">#REF!</definedName>
    <definedName name="금회변변장안전관리비">#REF!</definedName>
    <definedName name="금회변변장이윤">#REF!</definedName>
    <definedName name="금회변변장일반관리비">#REF!</definedName>
    <definedName name="금회변변장총공사비">#REF!</definedName>
    <definedName name="금회변변장폐기물처리비">#REF!</definedName>
    <definedName name="금회변변장환경보전비">#REF!</definedName>
    <definedName name="금회변변전간접노무비">#REF!</definedName>
    <definedName name="금회변변전고용보험료">#REF!</definedName>
    <definedName name="금회변변전공급가액">#REF!</definedName>
    <definedName name="금회변변전공사원가">#REF!</definedName>
    <definedName name="금회변변전기타경비">#REF!</definedName>
    <definedName name="금회변변전도급액">#REF!</definedName>
    <definedName name="금회변변전보상비">#REF!</definedName>
    <definedName name="금회변변전부가가치세">#REF!</definedName>
    <definedName name="금회변변전산재보험료">#REF!</definedName>
    <definedName name="금회변변전순공사원가">#REF!</definedName>
    <definedName name="금회변변전안전관리비">#REF!</definedName>
    <definedName name="금회변변전이윤">#REF!</definedName>
    <definedName name="금회변변전일반관리비">#REF!</definedName>
    <definedName name="금회변변전제이윤">#REF!</definedName>
    <definedName name="금회변변전총공사비">#REF!</definedName>
    <definedName name="금회변변전폐기물처리비">#REF!</definedName>
    <definedName name="금회변변전환경보전비">#REF!</definedName>
    <definedName name="금회변보상비">#REF!</definedName>
    <definedName name="금회변장간접노무비">#REF!</definedName>
    <definedName name="금회변장고용보험료">#REF!</definedName>
    <definedName name="금회변장공급가액">#REF!</definedName>
    <definedName name="금회변장공사원가">#REF!</definedName>
    <definedName name="금회변장기타경비">#REF!</definedName>
    <definedName name="금회변장도급액">#REF!</definedName>
    <definedName name="금회변장보상비">#REF!</definedName>
    <definedName name="금회변장부가가치세">#REF!</definedName>
    <definedName name="금회변장산재보험료">#REF!</definedName>
    <definedName name="금회변장순공사원가">#REF!</definedName>
    <definedName name="금회변장안전관리비">#REF!</definedName>
    <definedName name="금회변장이윤">#REF!</definedName>
    <definedName name="금회변장일반관리비">#REF!</definedName>
    <definedName name="금회변장총공사비">#REF!</definedName>
    <definedName name="금회변장폐기물처리비">#REF!</definedName>
    <definedName name="금회변장환경보전비">#REF!</definedName>
    <definedName name="금회변전간접노무비">#REF!</definedName>
    <definedName name="금회변전고용보험료">#REF!</definedName>
    <definedName name="금회변전공급가액">#REF!</definedName>
    <definedName name="금회변전공사원가">#REF!</definedName>
    <definedName name="금회변전기타경비">#REF!</definedName>
    <definedName name="금회변전도급액">#REF!</definedName>
    <definedName name="금회변전보상비">#REF!</definedName>
    <definedName name="금회변전부가가치세">#REF!</definedName>
    <definedName name="금회변전산재보험료">#REF!</definedName>
    <definedName name="금회변전순공사원가">#REF!</definedName>
    <definedName name="금회변전안전관리비">#REF!</definedName>
    <definedName name="금회변전이윤">#REF!</definedName>
    <definedName name="금회변전일반관리비">#REF!</definedName>
    <definedName name="금회변전총공사비">#REF!</definedName>
    <definedName name="금회변전폐기물처리비">#REF!</definedName>
    <definedName name="금회변전환경보전비">#REF!</definedName>
    <definedName name="금회장공사원가">#REF!</definedName>
    <definedName name="금회전공급가액">#REF!</definedName>
    <definedName name="금회전공사원가">#REF!</definedName>
    <definedName name="금회전도급액">#REF!</definedName>
    <definedName name="금회전보상비">#REF!</definedName>
    <definedName name="금회전부가가치세">#REF!</definedName>
    <definedName name="금회전총공사비">#REF!</definedName>
    <definedName name="금회전폐기물처리비">#REF!</definedName>
    <definedName name="급">[116]!급3저</definedName>
    <definedName name="급1고">[116]!급1고</definedName>
    <definedName name="급1저">[116]!급1저</definedName>
    <definedName name="급2고">[116]!급2고</definedName>
    <definedName name="급2저">[116]!급2저</definedName>
    <definedName name="급3고">[116]!급3고</definedName>
    <definedName name="급3저">[116]!급3저</definedName>
    <definedName name="급4저">[117]!급3저</definedName>
    <definedName name="급탕탱크">[31]wall!$C$1:$C$65536,[31]wall!$H$1:$H$65536,[31]wall!$V$1:$V$65536</definedName>
    <definedName name="기">[3]집계!#REF!</definedName>
    <definedName name="기___와___공">[85]노임단가!#REF!</definedName>
    <definedName name="기계">[0]!기계</definedName>
    <definedName name="기계경비1">[3]기본일위!$A$1:$IV$65536</definedName>
    <definedName name="기계공">#REF!</definedName>
    <definedName name="기계높이">'[106]토사(PE)'!#REF!</definedName>
    <definedName name="기계설치공">#REF!</definedName>
    <definedName name="기계중계펌프내역">#REF!</definedName>
    <definedName name="기금공사원가">#REF!</definedName>
    <definedName name="기기">#REF!</definedName>
    <definedName name="기기설치">#REF!</definedName>
    <definedName name="기기신설">#REF!</definedName>
    <definedName name="기기자재">#REF!</definedName>
    <definedName name="기기철거">#REF!</definedName>
    <definedName name="기누공사원가">#REF!</definedName>
    <definedName name="기도공사원가">#REF!</definedName>
    <definedName name="기밀경">[13]GAS!#REF!</definedName>
    <definedName name="기밀인">[13]GAS!#REF!</definedName>
    <definedName name="기밀자">[13]GAS!#REF!</definedName>
    <definedName name="기사야">#REF!</definedName>
    <definedName name="기사주">#REF!</definedName>
    <definedName name="기상">[95]직접인건비!#REF!</definedName>
    <definedName name="기상.">[96]직접인건비!#REF!</definedName>
    <definedName name="기성금공사원가">#REF!</definedName>
    <definedName name="기성누계">#REF!</definedName>
    <definedName name="기성누공사원가">#REF!</definedName>
    <definedName name="기성도공사원가">#REF!</definedName>
    <definedName name="기성전공사원가">#REF!</definedName>
    <definedName name="기성전안전관리비">#REF!</definedName>
    <definedName name="기성차수">[118]기성내역서표지!$W$11:$W$15</definedName>
    <definedName name="기수분리기">#REF!</definedName>
    <definedName name="기술료">#REF!</definedName>
    <definedName name="기전공사원가">#REF!</definedName>
    <definedName name="기존">BlankMacro1</definedName>
    <definedName name="기초">#REF!</definedName>
    <definedName name="기초단가">#REF!</definedName>
    <definedName name="기초단가1">#REF!</definedName>
    <definedName name="기타" localSheetId="0">갑지!기타</definedName>
    <definedName name="기타">#REF!</definedName>
    <definedName name="기타경비">#REF!</definedName>
    <definedName name="기타규격">[119]규격!$D$1:$D$2</definedName>
    <definedName name="기타세">[120]납부서!#REF!</definedName>
    <definedName name="기타자재">[0]!기타자재</definedName>
    <definedName name="기타주민세">[120]납부서!#REF!</definedName>
    <definedName name="김">#REF!</definedName>
    <definedName name="김미영">[0]!김미영</definedName>
    <definedName name="김봉만" hidden="1">{#N/A,#N/A,FALSE,"교리2"}</definedName>
    <definedName name="김서민">[20]wall!$C$1:$C$65536,[20]wall!$H$1:$H$65536,[20]wall!$V$1:$V$65536</definedName>
    <definedName name="김성혁">#REF!,#REF!,#REF!,#REF!,#REF!,#REF!,#REF!,#REF!,#REF!,#REF!,#REF!,#REF!,#REF!,#REF!</definedName>
    <definedName name="김승주" hidden="1">{#N/A,#N/A,FALSE,"교리2"}</definedName>
    <definedName name="김양석">#REF!,#REF!,#REF!,#REF!,#REF!,#REF!,#REF!,#REF!,#REF!,#REF!,#REF!,#REF!,#REF!,#REF!,#REF!,#REF!,#REF!,#REF!,#REF!</definedName>
    <definedName name="김종현">#REF!</definedName>
    <definedName name="김학민">[121]현장관리비!$F$12:$H$127,[121]현장관리비!$J$12:$L$127</definedName>
    <definedName name="깊이">#REF!</definedName>
    <definedName name="껍대기">[122]토목!$A$2:$M$1916</definedName>
    <definedName name="꽃복숭아R3" localSheetId="0">[77]데이타!$E$58</definedName>
    <definedName name="꽃복숭아R3">#REF!</definedName>
    <definedName name="꽃복숭아R4" localSheetId="0">[77]데이타!$E$59</definedName>
    <definedName name="꽃복숭아R4">#REF!</definedName>
    <definedName name="꽃복숭아R5" localSheetId="0">[77]데이타!$E$60</definedName>
    <definedName name="꽃복숭아R5">#REF!</definedName>
    <definedName name="꽃사과R10" localSheetId="0">[77]데이타!$E$64</definedName>
    <definedName name="꽃사과R10">#REF!</definedName>
    <definedName name="꽃사과R4" localSheetId="0">[77]데이타!$E$61</definedName>
    <definedName name="꽃사과R4">#REF!</definedName>
    <definedName name="꽃사과R6" localSheetId="0">[77]데이타!$E$62</definedName>
    <definedName name="꽃사과R6">#REF!</definedName>
    <definedName name="꽃사과R8" localSheetId="0">[77]데이타!$E$63</definedName>
    <definedName name="꽃사과R8">#REF!</definedName>
    <definedName name="꽃아그배R10" localSheetId="0">[77]데이타!$E$68</definedName>
    <definedName name="꽃아그배R10">#REF!</definedName>
    <definedName name="꽃아그배R4" localSheetId="0">[77]데이타!$E$65</definedName>
    <definedName name="꽃아그배R4">#REF!</definedName>
    <definedName name="꽃아그배R6" localSheetId="0">[77]데이타!$E$66</definedName>
    <definedName name="꽃아그배R6">#REF!</definedName>
    <definedName name="꽃아그배R8" localSheetId="0">[77]데이타!$E$67</definedName>
    <definedName name="꽃아그배R8">#REF!</definedName>
    <definedName name="꽝꽝0304" localSheetId="0">[77]데이타!$E$54</definedName>
    <definedName name="꽝꽝0304">#REF!</definedName>
    <definedName name="꽝꽝0406" localSheetId="0">[77]데이타!$E$55</definedName>
    <definedName name="꽝꽝0406">#REF!</definedName>
    <definedName name="꽝꽝0508" localSheetId="0">[77]데이타!$E$56</definedName>
    <definedName name="꽝꽝0508">#REF!</definedName>
    <definedName name="꽝꽝0610" localSheetId="0">[77]데이타!$E$57</definedName>
    <definedName name="꽝꽝0610">#REF!</definedName>
    <definedName name="ㄳㄳㄳㄳ" hidden="1">{"'용역비'!$A$4:$C$8"}</definedName>
    <definedName name="ㄴ">#REF!</definedName>
    <definedName name="ㄴㄴ" localSheetId="0">#REF!</definedName>
    <definedName name="ㄴㄴ">[70]Front!$A$1:$A$65536</definedName>
    <definedName name="ㄴㄴㄴ">#REF!</definedName>
    <definedName name="ㄴ댜러ㅏ니아ㅣㅋ">'[2]#REF'!#REF!</definedName>
    <definedName name="ㄴㄹㄹㄹ">[19]wall!$C$1:$C$65536,[19]wall!$H$1:$H$65536,[19]wall!$V$1:$V$65536</definedName>
    <definedName name="ㄴ러ㅏ">#REF!</definedName>
    <definedName name="ㄴㄺㄷ" hidden="1">{#N/A,#N/A,FALSE,"현장 NCR 분석";#N/A,#N/A,FALSE,"현장품질감사";#N/A,#N/A,FALSE,"현장품질감사"}</definedName>
    <definedName name="ㄴㅇㄴㅇ">[22]!ㄴㅇㄴㅇ</definedName>
    <definedName name="ㄴㅇㄻㄴㅇㄹ" hidden="1">{"'용역비'!$A$4:$C$8"}</definedName>
    <definedName name="ㄴㅇㅎ" hidden="1">{#N/A,#N/A,FALSE,"현장 NCR 분석";#N/A,#N/A,FALSE,"현장품질감사";#N/A,#N/A,FALSE,"현장품질감사"}</definedName>
    <definedName name="ㄴ아러">#REF!</definedName>
    <definedName name="ㄴ어">'[2]#REF'!#REF!</definedName>
    <definedName name="ㄴ어ㅏㅑ">#REF!</definedName>
    <definedName name="ㄴ이라ㅓ">#REF!</definedName>
    <definedName name="ㄴ이ㅏ매">'[2]#REF'!#REF!</definedName>
    <definedName name="나" localSheetId="0">[123]소방!$A$2:$G$47</definedName>
    <definedName name="나">#REF!</definedName>
    <definedName name="나.">#REF!</definedName>
    <definedName name="나도" localSheetId="0">[124]내역!$AH$3</definedName>
    <definedName name="나도">[125]내역!$AH$3</definedName>
    <definedName name="나무">#REF!</definedName>
    <definedName name="나비">#REF!</definedName>
    <definedName name="나ㅓ리먀">'[2]#REF'!#REF!</definedName>
    <definedName name="나ㅣ러재ㅑ">#REF!</definedName>
    <definedName name="낙상홍1004" localSheetId="0">[77]데이타!$E$76</definedName>
    <definedName name="낙상홍1004">#REF!</definedName>
    <definedName name="낙상홍1506" localSheetId="0">[77]데이타!$E$77</definedName>
    <definedName name="낙상홍1506">#REF!</definedName>
    <definedName name="낙상홍1808" localSheetId="0">[77]데이타!$E$78</definedName>
    <definedName name="낙상홍1808">#REF!</definedName>
    <definedName name="낙상홍2010" localSheetId="0">[77]데이타!$E$79</definedName>
    <definedName name="낙상홍2010">#REF!</definedName>
    <definedName name="낙상홍2515" localSheetId="0">[77]데이타!$E$80</definedName>
    <definedName name="낙상홍2515">#REF!</definedName>
    <definedName name="낙우송R10" localSheetId="0">[77]데이타!$E$84</definedName>
    <definedName name="낙우송R10">#REF!</definedName>
    <definedName name="낙우송R12" localSheetId="0">[77]데이타!$E$85</definedName>
    <definedName name="낙우송R12">#REF!</definedName>
    <definedName name="낙우송R5" localSheetId="0">[77]데이타!$E$81</definedName>
    <definedName name="낙우송R5">#REF!</definedName>
    <definedName name="낙우송R6" localSheetId="0">[77]데이타!$E$82</definedName>
    <definedName name="낙우송R6">#REF!</definedName>
    <definedName name="낙우송R8" localSheetId="0">[77]데이타!$E$83</definedName>
    <definedName name="낙우송R8">#REF!</definedName>
    <definedName name="낙착률">#REF!</definedName>
    <definedName name="난_경">[126]수량산출!#REF!</definedName>
    <definedName name="난_수">[78]수량산출!$R$39</definedName>
    <definedName name="날짜">[98]설계산출표지!$B$8</definedName>
    <definedName name="남럼">'[2]#REF'!#REF!</definedName>
    <definedName name="남어">'[2]#REF'!#REF!</definedName>
    <definedName name="내">#REF!</definedName>
    <definedName name="내녁">#REF!</definedName>
    <definedName name="내선전공">#REF!</definedName>
    <definedName name="내역" localSheetId="0">#REF!</definedName>
    <definedName name="내역">#REF!</definedName>
    <definedName name="내역00년">'[3]#REF'!#REF!</definedName>
    <definedName name="내역2">#REF!</definedName>
    <definedName name="내역서" localSheetId="0">#REF!</definedName>
    <definedName name="내역서">[127]!매크로19</definedName>
    <definedName name="내역서1">#REF!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내역총괄">'[128]내역서(기계)'!$A$359</definedName>
    <definedName name="내외자">'[111]단가산출서(기계)'!#REF!</definedName>
    <definedName name="내전">'[91]인건비 '!$B$12</definedName>
    <definedName name="냉동기">#REF!,#REF!,#REF!</definedName>
    <definedName name="냉방부하">[76]공조기!$A$365</definedName>
    <definedName name="냉온수기">[80]wall!$C$1:$C$65536,[80]wall!$H$1:$H$65536,[80]wall!$V$1:$V$65536</definedName>
    <definedName name="너">'[2]#REF'!#REF!</definedName>
    <definedName name="널자">'[2]#REF'!#REF!</definedName>
    <definedName name="네">[29]wall!$C$1:$C$65536,[29]wall!$H$1:$H$65536,[29]wall!$V$1:$V$65536</definedName>
    <definedName name="년월일">#REF!</definedName>
    <definedName name="노단">#REF!</definedName>
    <definedName name="노르웨이R12" localSheetId="0">[77]데이타!$E$90</definedName>
    <definedName name="노르웨이R12">#REF!</definedName>
    <definedName name="노르웨이R15" localSheetId="0">[77]데이타!$E$91</definedName>
    <definedName name="노르웨이R15">#REF!</definedName>
    <definedName name="노르웨이R4" localSheetId="0">[77]데이타!$E$86</definedName>
    <definedName name="노르웨이R4">#REF!</definedName>
    <definedName name="노르웨이R5" localSheetId="0">[77]데이타!$E$87</definedName>
    <definedName name="노르웨이R5">#REF!</definedName>
    <definedName name="노르웨이R6" localSheetId="0">[77]데이타!$E$88</definedName>
    <definedName name="노르웨이R6">#REF!</definedName>
    <definedName name="노르웨이R8" localSheetId="0">[77]데이타!$E$89</definedName>
    <definedName name="노르웨이R8">#REF!</definedName>
    <definedName name="노무">#REF!</definedName>
    <definedName name="노무공량">#REF!</definedName>
    <definedName name="노무비" localSheetId="0">[129]경산!#REF!</definedName>
    <definedName name="노무비">#REF!</definedName>
    <definedName name="勞務費">#REF!</definedName>
    <definedName name="노블">[72]집계표!$G$4,[72]집계표!$A$1,[72]집계표!$H$1:$H$65536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#REF!</definedName>
    <definedName name="노임단가">[130]COST!$A$5:$O$140</definedName>
    <definedName name="노지">[129]경산!#REF!</definedName>
    <definedName name="노출형">[38]DATA!$E$50:$F$59</definedName>
    <definedName name="논">#REF!</definedName>
    <definedName name="농로">[131]sheet1!#REF!</definedName>
    <definedName name="높이">#REF!</definedName>
    <definedName name="높이보통">#REF!</definedName>
    <definedName name="높이조경공">#REF!</definedName>
    <definedName name="눈향L06" localSheetId="0">[77]데이타!$E$92</definedName>
    <definedName name="눈향L06">#REF!</definedName>
    <definedName name="눈향L08" localSheetId="0">[77]데이타!$E$93</definedName>
    <definedName name="눈향L08">#REF!</definedName>
    <definedName name="눈향L10" localSheetId="0">[77]데이타!$E$94</definedName>
    <definedName name="눈향L10">#REF!</definedName>
    <definedName name="눈향L14" localSheetId="0">[77]데이타!$E$95</definedName>
    <definedName name="눈향L14">#REF!</definedName>
    <definedName name="눈향L20" localSheetId="0">[77]데이타!$E$96</definedName>
    <definedName name="눈향L20">#REF!</definedName>
    <definedName name="느릅R10" localSheetId="0">[77]데이타!$E$100</definedName>
    <definedName name="느릅R10">#REF!</definedName>
    <definedName name="느릅R4" localSheetId="0">[77]데이타!$E$97</definedName>
    <definedName name="느릅R4">#REF!</definedName>
    <definedName name="느릅R5" localSheetId="0">[77]데이타!$E$98</definedName>
    <definedName name="느릅R5">#REF!</definedName>
    <definedName name="느릅R8" localSheetId="0">[92]데이타!$E$99</definedName>
    <definedName name="느릅R8">#REF!</definedName>
    <definedName name="느티R10" localSheetId="0">[92]데이타!$E$104</definedName>
    <definedName name="느티R10">#REF!</definedName>
    <definedName name="느티R12" localSheetId="0">[77]데이타!$E$105</definedName>
    <definedName name="느티R12">#REF!</definedName>
    <definedName name="느티R15" localSheetId="0">[77]데이타!$E$106</definedName>
    <definedName name="느티R15">#REF!</definedName>
    <definedName name="느티R18" localSheetId="0">[77]데이타!$E$107</definedName>
    <definedName name="느티R18">#REF!</definedName>
    <definedName name="느티R20" localSheetId="0">[77]데이타!$E$108</definedName>
    <definedName name="느티R20">#REF!</definedName>
    <definedName name="느티R25" localSheetId="0">[77]데이타!$E$109</definedName>
    <definedName name="느티R25">#REF!</definedName>
    <definedName name="느티R30" localSheetId="0">[77]데이타!$E$110</definedName>
    <definedName name="느티R30">#REF!</definedName>
    <definedName name="느티R5" localSheetId="0">[77]데이타!$E$101</definedName>
    <definedName name="느티R5">#REF!</definedName>
    <definedName name="느티R6" localSheetId="0">[77]데이타!$E$102</definedName>
    <definedName name="느티R6">#REF!</definedName>
    <definedName name="느티R8" localSheetId="0">[77]데이타!$E$103</definedName>
    <definedName name="느티R8">#REF!</definedName>
    <definedName name="능소화R2" localSheetId="0">[77]데이타!$E$111</definedName>
    <definedName name="능소화R2">#REF!</definedName>
    <definedName name="능소화R4" localSheetId="0">[77]데이타!$E$112</definedName>
    <definedName name="능소화R4">#REF!</definedName>
    <definedName name="능소화R6" localSheetId="0">[77]데이타!$E$113</definedName>
    <definedName name="능소화R6">#REF!</definedName>
    <definedName name="니럼">'[2]#REF'!#REF!</definedName>
    <definedName name="ㄷ">#REF!</definedName>
    <definedName name="ㄷ59">[131]sheet1!#REF!</definedName>
    <definedName name="ㄷ6ㅓ" hidden="1">{"'용역비'!$A$4:$C$8"}</definedName>
    <definedName name="ㄷㄱ" hidden="1">{#N/A,#N/A,FALSE,"포장2"}</definedName>
    <definedName name="ㄷㄷ">[20]wall!$C$1:$C$65536,[20]wall!$H$1:$H$65536,[20]wall!$V$1:$V$65536</definedName>
    <definedName name="ㄷㄷㄷㄷㄷㄷㄷㄷ">[20]wall!$C$1:$C$65536,[20]wall!$H$1:$H$65536,[20]wall!$V$1:$V$65536</definedName>
    <definedName name="ㄷㄹ1">#REF!</definedName>
    <definedName name="ㄷㄹㅈㅁㅁㅁ">[20]wall!$C$1:$C$65536,[20]wall!$H$1:$H$65536,[20]wall!$V$1:$V$65536</definedName>
    <definedName name="ㄷㅁㅁ">#REF!</definedName>
    <definedName name="ㄷㅅㅈㄱ32">[132]wall!$C$1:$C$65536,[132]wall!$H$1:$H$65536,[132]wall!$V$1:$V$65536</definedName>
    <definedName name="ㄷㅍㅂ" hidden="1">{"'용역비'!$A$4:$C$8"}</definedName>
    <definedName name="다" localSheetId="0">'[2]#REF'!#REF!</definedName>
    <definedName name="다">#REF!</definedName>
    <definedName name="다.">#REF!</definedName>
    <definedName name="다목">#REF!</definedName>
    <definedName name="닥니야지">'[2]#REF'!#REF!</definedName>
    <definedName name="단_가">#REF!</definedName>
    <definedName name="단_가2">'[2]#REF'!#REF!</definedName>
    <definedName name="단_가3">'[2]#REF'!#REF!</definedName>
    <definedName name="단_가4">'[2]#REF'!#REF!</definedName>
    <definedName name="단_가5">'[2]#REF'!#REF!</definedName>
    <definedName name="단_가6">'[2]#REF'!#REF!</definedName>
    <definedName name="단가" localSheetId="0">#REF!</definedName>
    <definedName name="단가">#REF!</definedName>
    <definedName name="단가대비">#REF!</definedName>
    <definedName name="단가비교">#REF!</definedName>
    <definedName name="단가비교표">#REF!</definedName>
    <definedName name="단가산출">#REF!</definedName>
    <definedName name="단가조사">[133]단가산출!$A$1:$G$318</definedName>
    <definedName name="단가조사갑지">[134]백암비스타내역!$E$4:$G$167</definedName>
    <definedName name="단가조사서">[135]소방!$A$2:$G$47</definedName>
    <definedName name="단가조사표">#REF!</definedName>
    <definedName name="단가테이블">'[103]기계경비(시간당)'!$C$1:$F$58</definedName>
    <definedName name="단가표">[3]내역서2안!#REF!</definedName>
    <definedName name="단가표지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관M">[65]DATE!$H$24:$H$85</definedName>
    <definedName name="단뎀로라">250000</definedName>
    <definedName name="단말처리재">#REF!</definedName>
    <definedName name="단면적3Span">#REF!</definedName>
    <definedName name="단위" localSheetId="0">#N/A</definedName>
    <definedName name="단위">#REF!</definedName>
    <definedName name="단위공량10">'[2]일위대가(4층원격)'!#REF!</definedName>
    <definedName name="단위공량11">'[2]일위대가(4층원격)'!#REF!</definedName>
    <definedName name="단위공량12">'[2]일위대가(4층원격)'!#REF!</definedName>
    <definedName name="단위공량13">'[2]일위대가(4층원격)'!#REF!</definedName>
    <definedName name="단위공량14">'[2]일위대가(4층원격)'!#REF!</definedName>
    <definedName name="단위공량15">'[2]일위대가(4층원격)'!#REF!</definedName>
    <definedName name="단위공량16">'[2]일위대가(4층원격)'!#REF!</definedName>
    <definedName name="단위공량17">'[2]일위대가(4층원격)'!#REF!</definedName>
    <definedName name="단위공량2">[2]일위대가!#REF!</definedName>
    <definedName name="단위공량3">[2]일위대가!#REF!</definedName>
    <definedName name="단위공량4">'[2]일위대가(4층원격)'!#REF!</definedName>
    <definedName name="단위공량5">'[2]일위대가(4층원격)'!#REF!</definedName>
    <definedName name="단위공량6">'[2]일위대가(4층원격)'!#REF!</definedName>
    <definedName name="단위공량7">'[2]일위대가(4층원격)'!#REF!</definedName>
    <definedName name="단위공량8">'[2]일위대가(4층원격)'!#REF!</definedName>
    <definedName name="단위공량9">'[2]#REF'!#REF!</definedName>
    <definedName name="단위량">BlankMacro1</definedName>
    <definedName name="단중입력">[136]!단중입력</definedName>
    <definedName name="단차">#REF!</definedName>
    <definedName name="담쟁이L03" localSheetId="0">[77]데이타!$E$114</definedName>
    <definedName name="담쟁이L03">#REF!</definedName>
    <definedName name="당초">BlankMacro1</definedName>
    <definedName name="당초간접노무비">#REF!</definedName>
    <definedName name="당초고용보험료">#REF!</definedName>
    <definedName name="당초공급가액">#REF!</definedName>
    <definedName name="당초공사원가">#REF!</definedName>
    <definedName name="당초기타경비">#REF!</definedName>
    <definedName name="당초도급액">#REF!</definedName>
    <definedName name="당초부가가치세">#REF!</definedName>
    <definedName name="당초산재보험료">#REF!</definedName>
    <definedName name="당초순공사원가">#REF!</definedName>
    <definedName name="당초안전관리비">#REF!</definedName>
    <definedName name="당초이윤">#REF!</definedName>
    <definedName name="당초일반관리비">#REF!</definedName>
    <definedName name="당초총공사비">#REF!</definedName>
    <definedName name="대" localSheetId="0">[2]일위대가목록!#REF!</definedName>
    <definedName name="대">#REF!</definedName>
    <definedName name="대___장___공">[85]노임단가!#REF!</definedName>
    <definedName name="대가">'[3]#REF'!#REF!</definedName>
    <definedName name="대구">[137]견적서!#REF!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방범확정">[137]견적서!#REF!</definedName>
    <definedName name="대기영역">#REF!</definedName>
    <definedName name="대상의">[0]!대상의</definedName>
    <definedName name="대안설정">[95]직접인건비!#REF!</definedName>
    <definedName name="대안작성" hidden="1">{#N/A,#N/A,FALSE,"현장 NCR 분석";#N/A,#N/A,FALSE,"현장품질감사";#N/A,#N/A,FALSE,"현장품질감사"}</definedName>
    <definedName name="대왕참R10" localSheetId="0">[77]데이타!$E$118</definedName>
    <definedName name="대왕참R10">#REF!</definedName>
    <definedName name="대왕참R4" localSheetId="0">[77]데이타!$E$115</definedName>
    <definedName name="대왕참R4">#REF!</definedName>
    <definedName name="대왕참R6" localSheetId="0">[77]데이타!$E$116</definedName>
    <definedName name="대왕참R6">#REF!</definedName>
    <definedName name="대왕참R8" localSheetId="0">[77]데이타!$E$117</definedName>
    <definedName name="대왕참R8">#REF!</definedName>
    <definedName name="대전내역서_대전추가비교표_List">#REF!</definedName>
    <definedName name="대지면적">#REF!</definedName>
    <definedName name="대체구거">#REF!</definedName>
    <definedName name="대추R10" localSheetId="0">[77]데이타!$E$123</definedName>
    <definedName name="대추R10">#REF!</definedName>
    <definedName name="대추R4" localSheetId="0">[77]데이타!$E$119</definedName>
    <definedName name="대추R4">#REF!</definedName>
    <definedName name="대추R5" localSheetId="0">[77]데이타!$E$120</definedName>
    <definedName name="대추R5">#REF!</definedName>
    <definedName name="대추R6" localSheetId="0">[77]데이타!$E$121</definedName>
    <definedName name="대추R6">#REF!</definedName>
    <definedName name="대추R8" localSheetId="0">[77]데이타!$E$122</definedName>
    <definedName name="대추R8">#REF!</definedName>
    <definedName name="대표자">#REF!</definedName>
    <definedName name="더하기">[65]DATE!$J$24:$J$85</definedName>
    <definedName name="덤프">250000</definedName>
    <definedName name="덩굴장미3" localSheetId="0">[77]데이타!$E$128</definedName>
    <definedName name="덩굴장미3">#REF!</definedName>
    <definedName name="덩굴장미4" localSheetId="0">[77]데이타!$E$129</definedName>
    <definedName name="덩굴장미4">#REF!</definedName>
    <definedName name="덩굴장미5" localSheetId="0">[77]데이타!$E$130</definedName>
    <definedName name="덩굴장미5">#REF!</definedName>
    <definedName name="데이타">[138]을!$A$1:$A$65536</definedName>
    <definedName name="도급">[139]기자재비!#REF!</definedName>
    <definedName name="도급공사">#REF!</definedName>
    <definedName name="도급공사비" localSheetId="0">'[140]2공구산출내역'!#REF!</definedName>
    <definedName name="도급공사비">#REF!</definedName>
    <definedName name="도급단가">#REF!</definedName>
    <definedName name="도급분류">OFFSET(#REF!,0,0,COUNTA(#REF!),1)</definedName>
    <definedName name="도급예산내역서총괄표공구손료">[98]도급예산내역서총괄표!$G$21</definedName>
    <definedName name="도급예산내역서총괄표공비">[98]도급예산내역서총괄표!$H$21</definedName>
    <definedName name="도급예산내역서총괄표재료비">[98]도급예산내역서총괄표!$F$21</definedName>
    <definedName name="도급예산액">#REF!</definedName>
    <definedName name="도급예상액">#REF!</definedName>
    <definedName name="도목수">[85]노임단가!#REF!</definedName>
    <definedName name="도장" hidden="1">{"'용역비'!$A$4:$C$8"}</definedName>
    <definedName name="도장2" hidden="1">{"'용역비'!$A$4:$C$8"}</definedName>
    <definedName name="도장공">#REF!</definedName>
    <definedName name="도쟈6P">250000</definedName>
    <definedName name="독립기초" hidden="1">{#N/A,#N/A,FALSE,"기안지";#N/A,#N/A,FALSE,"통신지"}</definedName>
    <definedName name="독립기초토공수량산출" hidden="1">{#N/A,#N/A,FALSE,"기안지";#N/A,#N/A,FALSE,"통신지"}</definedName>
    <definedName name="독산공장" hidden="1">{#N/A,#N/A,TRUE,"1. 부하계산";#N/A,#N/A,TRUE,"1-1.부하계산기준";#N/A,#N/A,TRUE,"1-2.부하계산방법";#N/A,#N/A,TRUE,"1-3.부하집계";#N/A,#N/A,TRUE,"1-4.부하계산";#N/A,#N/A,TRUE,"2.장비선정";#N/A,#N/A,TRUE,"2-1보일러";#N/A,#N/A,TRUE,"2-2펌프";#N/A,#N/A,TRUE,"2-3탱크";#N/A,#N/A,TRUE,"2-3(1)탱크제어";#N/A,#N/A,TRUE,"2-4팬";#N/A,#N/A,TRUE,"2-5(1)PAC";#N/A,#N/A,TRUE,"2-6소방펌프";#N/A,#N/A,TRUE,"2-6(1)배관마찰손실"}</definedName>
    <definedName name="독산공장2" hidden="1">{#N/A,#N/A,TRUE,"1. 부하계산";#N/A,#N/A,TRUE,"1-1.부하계산기준";#N/A,#N/A,TRUE,"1-2.부하계산";#N/A,#N/A,TRUE,"2.장비선정";#N/A,#N/A,TRUE,"2-1보일러";#N/A,#N/A,TRUE,"2-2펌프";#N/A,#N/A,TRUE,"2-3탱크";#N/A,#N/A,TRUE,"2-4전기방열기";#N/A,#N/A,TRUE,"2-5전기온수기";#N/A,#N/A,TRUE,"2-6팬"}</definedName>
    <definedName name="독산공장3" hidden="1">{#N/A,#N/A,TRUE,"공조기";#N/A,#N/A,TRUE,"FCU";#N/A,#N/A,TRUE,"1-20";#N/A,#N/A,TRUE,"21-40";#N/A,#N/A,TRUE,"41-60";#N/A,#N/A,TRUE,"61-80";#N/A,#N/A,TRUE,"화장실부하집계";#N/A,#N/A,TRUE,"화장실"}</definedName>
    <definedName name="독산공장4" hidden="1">{#N/A,#N/A,TRUE,"1.부하계산기준";#N/A,#N/A,TRUE,"2.부하계산방법"}</definedName>
    <definedName name="독산공장5" hidden="1">{#N/A,#N/A,TRUE,"1. 부하계산";#N/A,#N/A,TRUE,"1-1.부하계산기준";#N/A,#N/A,TRUE,"1-2.부하계산방법";#N/A,#N/A,TRUE,"1-3.부하집계";#N/A,#N/A,TRUE,"1-4.부하계산"}</definedName>
    <definedName name="독산공장6" hidden="1">{#N/A,#N/A,TRUE,"부하계산서표지";#N/A,#N/A,TRUE,"1. 부하계산";#N/A,#N/A,TRUE,"1-1.부하계산기준";#N/A,#N/A,TRUE,"1-2.부하계산";#N/A,#N/A,TRUE,"1-3부하집계"}</definedName>
    <definedName name="독산공장7" hidden="1">{#N/A,#N/A,FALSE,"화장실부하집계";#N/A,#N/A,FALSE,"화장실"}</definedName>
    <definedName name="독일가문비1206" localSheetId="0">[77]데이타!$E$131</definedName>
    <definedName name="독일가문비1206">#REF!</definedName>
    <definedName name="독일가문비1508" localSheetId="0">[77]데이타!$E$132</definedName>
    <definedName name="독일가문비1508">#REF!</definedName>
    <definedName name="독일가문비2010" localSheetId="0">[77]데이타!$E$133</definedName>
    <definedName name="독일가문비2010">#REF!</definedName>
    <definedName name="독일가문비2512" localSheetId="0">[77]데이타!$E$134</definedName>
    <definedName name="독일가문비2512">#REF!</definedName>
    <definedName name="독일가문비3015" localSheetId="0">[77]데이타!$E$135</definedName>
    <definedName name="독일가문비3015">#REF!</definedName>
    <definedName name="독일가문비3518" localSheetId="0">[77]데이타!$E$136</definedName>
    <definedName name="독일가문비3518">#REF!</definedName>
    <definedName name="돈나무0504" localSheetId="0">[77]데이타!$E$137</definedName>
    <definedName name="돈나무0504">#REF!</definedName>
    <definedName name="돈나무0805" localSheetId="0">[77]데이타!$E$138</definedName>
    <definedName name="돈나무0805">#REF!</definedName>
    <definedName name="돈나무1007" localSheetId="0">[77]데이타!$E$139</definedName>
    <definedName name="돈나무1007">#REF!</definedName>
    <definedName name="돈나무1210" localSheetId="0">[77]데이타!$E$140</definedName>
    <definedName name="돈나무1210">#REF!</definedName>
    <definedName name="동락내역">[141]견적서!#REF!</definedName>
    <definedName name="동바리">#REF!</definedName>
    <definedName name="동백1002" localSheetId="0">[77]데이타!$E$141</definedName>
    <definedName name="동백1002">#REF!</definedName>
    <definedName name="동백1204" localSheetId="0">[77]데이타!$E$142</definedName>
    <definedName name="동백1204">#REF!</definedName>
    <definedName name="동백1506" localSheetId="0">[77]데이타!$E$143</definedName>
    <definedName name="동백1506">#REF!</definedName>
    <definedName name="동백1808" localSheetId="0">[77]데이타!$E$144</definedName>
    <definedName name="동백1808">#REF!</definedName>
    <definedName name="동식물">[95]직접인건비!#REF!</definedName>
    <definedName name="동식물수">[95]직접인건비!#REF!</definedName>
    <definedName name="동원">#REF!</definedName>
    <definedName name="동원1">#REF!</definedName>
    <definedName name="동제품">#REF!</definedName>
    <definedName name="두께">'[106]토사(PE)'!#REF!</definedName>
    <definedName name="두부">#REF!</definedName>
    <definedName name="등R2" localSheetId="0">[77]데이타!$E$156</definedName>
    <definedName name="등R2">#REF!</definedName>
    <definedName name="등R4" localSheetId="0">[77]데이타!$E$157</definedName>
    <definedName name="등R4">#REF!</definedName>
    <definedName name="등R6" localSheetId="0">[77]데이타!$E$158</definedName>
    <definedName name="등R6">#REF!</definedName>
    <definedName name="등R8" localSheetId="0">[77]데이타!$E$159</definedName>
    <definedName name="등R8">#REF!</definedName>
    <definedName name="등록_시작">[50]!등록_시작</definedName>
    <definedName name="등록_취소">[50]!등록_취소</definedName>
    <definedName name="때죽R10" localSheetId="0">[77]데이타!$E$127</definedName>
    <definedName name="때죽R10">#REF!</definedName>
    <definedName name="때죽R4" localSheetId="0">[77]데이타!$E$124</definedName>
    <definedName name="때죽R4">#REF!</definedName>
    <definedName name="때죽R6" localSheetId="0">[77]데이타!$E$125</definedName>
    <definedName name="때죽R6">#REF!</definedName>
    <definedName name="때죽R8" localSheetId="0">[77]데이타!$E$126</definedName>
    <definedName name="때죽R8">#REF!</definedName>
    <definedName name="띠장규격">#REF!</definedName>
    <definedName name="띠장설치">[53]가시설수량!$AE$52</definedName>
    <definedName name="띠장연결개소">[53]가시설수량!$AE$79</definedName>
    <definedName name="ㄹ">#REF!</definedName>
    <definedName name="ㄹ120" localSheetId="0">[3]패널!#REF!</definedName>
    <definedName name="ㄹ120">'[142]1차 내역서'!#REF!</definedName>
    <definedName name="ㄹ221">#REF!</definedName>
    <definedName name="ㄹ390">[131]sheet1!$F$933</definedName>
    <definedName name="ㄹ400">[131]sheet1!$F$933</definedName>
    <definedName name="ㄹㄷㅁㅈ">#REF!</definedName>
    <definedName name="ㄹㄹ">[22]!ㄹㄹ</definedName>
    <definedName name="ㄹㄹㄹ" hidden="1">#REF!</definedName>
    <definedName name="ㄹㄹㄹㄹ">#REF!</definedName>
    <definedName name="ㄹㄹㄹㄹㄹㄹㄹㄴ">[31]wall!$C$1:$C$65536,[31]wall!$H$1:$H$65536,[31]wall!$V$1:$V$65536</definedName>
    <definedName name="ㄹㄹㄹㅇ">[40]wall!$C$1:$C$65536,[40]wall!$H$1:$H$65536,[40]wall!$V$1:$V$65536</definedName>
    <definedName name="ㄹㄻㅈㄷㅇㅁㄴㅇㄹ">#REF!</definedName>
    <definedName name="ㄹㅇ">#REF!</definedName>
    <definedName name="ㄹㅇㅎㄹ" hidden="1">{#N/A,#N/A,FALSE,"현장 NCR 분석";#N/A,#N/A,FALSE,"현장품질감사";#N/A,#N/A,FALSE,"현장품질감사"}</definedName>
    <definedName name="ㄹㅇㅎㄹㅇㅎ">[0]!ㄹㅇㅎㄹㅇㅎ</definedName>
    <definedName name="라">#REF!</definedName>
    <definedName name="라ㅓ니">'[2]#REF'!#REF!</definedName>
    <definedName name="램머Q간재">[103]램머!$D$20</definedName>
    <definedName name="램머Q간재10">[103]램머!$F$20</definedName>
    <definedName name="램머Q간재야간">[103]램머!$J$20</definedName>
    <definedName name="램머Q노무">[103]램머!$D$21</definedName>
    <definedName name="램머Q노무10">[103]램머!$F$21</definedName>
    <definedName name="램머Q노무야간">[103]램머!$J$21</definedName>
    <definedName name="램머Q손료">[103]램머!$D$22</definedName>
    <definedName name="램머Q손료10">[103]램머!$F$22</definedName>
    <definedName name="램머Q손료야간">[103]램머!$J$22</definedName>
    <definedName name="램머간재">'[103]기계경비(시간당)'!$H$170</definedName>
    <definedName name="램머노무">'[103]기계경비(시간당)'!$H$166</definedName>
    <definedName name="램머노무야간">'[103]기계경비(시간당)'!$H$167</definedName>
    <definedName name="램머손료">'[103]기계경비(시간당)'!$H$165</definedName>
    <definedName name="러ㅗㄴ머ㅏㄹ">#REF!</definedName>
    <definedName name="레">[143]수량산출!#REF!</definedName>
    <definedName name="레_무근">'[81]수량산출(음암)'!#REF!</definedName>
    <definedName name="레_무근1">[78]수량산출!$R$9</definedName>
    <definedName name="레_철근">'[81]수량산출(음암)'!#REF!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련수">#REF!</definedName>
    <definedName name="로">[144]내역!$AH$3</definedName>
    <definedName name="롬나ㅓ">'[2]#REF'!#REF!</definedName>
    <definedName name="루___핑___공">[85]노임단가!#REF!</definedName>
    <definedName name="리___벳___공">[85]노임단가!#REF!</definedName>
    <definedName name="리브두께">#REF!</definedName>
    <definedName name="리브폭">#REF!</definedName>
    <definedName name="리턴휀">[104]wall!$C$1:$C$65536,[104]wall!$H$1:$H$65536,[104]wall!$V$1:$V$65536</definedName>
    <definedName name="ㄻㅇㄴㄻㄴㅇ">#REF!</definedName>
    <definedName name="ㅁ" localSheetId="0">[3]홍보비디오!#REF!</definedName>
    <definedName name="ㅁ">#REF!</definedName>
    <definedName name="ㅁ0">#REF!</definedName>
    <definedName name="ㅁ01">#REF!</definedName>
    <definedName name="ㅁ1" localSheetId="0">[145]경산!#REF!</definedName>
    <definedName name="ㅁ1">#REF!</definedName>
    <definedName name="ㅁ101">[146]철거산출근거!#REF!</definedName>
    <definedName name="ㅁ1100">#REF!</definedName>
    <definedName name="ㅁ1140">#REF!</definedName>
    <definedName name="ㅁ1180">[131]sheet1!$A$773</definedName>
    <definedName name="ㅁ1382">#REF!</definedName>
    <definedName name="ㅁ2">[101]경산!#REF!</definedName>
    <definedName name="ㅁ201">[146]철거산출근거!#REF!</definedName>
    <definedName name="ㅁ235">#REF!</definedName>
    <definedName name="ㅁ250">#REF!</definedName>
    <definedName name="ㅁ30">[131]sheet1!#REF!</definedName>
    <definedName name="ㅁ331">#REF!</definedName>
    <definedName name="ㅁ347">'[35] 냉각수펌프'!#REF!</definedName>
    <definedName name="ㅁ384K5">[3]집계!#REF!</definedName>
    <definedName name="ㅁ40">[76]공조기휀!#REF!</definedName>
    <definedName name="ㅁ450">[76]AHU집계!#REF!</definedName>
    <definedName name="ㅁ500">[147]Baby일위대가!#REF!</definedName>
    <definedName name="ㅁ545">#REF!</definedName>
    <definedName name="ㅁ60">[148]직노!#REF!</definedName>
    <definedName name="ㅁ63">#REF!</definedName>
    <definedName name="ㅁ636">#REF!</definedName>
    <definedName name="ㅁ700">[149]건축원가!#REF!</definedName>
    <definedName name="ㅁ750">[150]건축공사실행!#REF!</definedName>
    <definedName name="ㅁ800">[151]기계설비!#REF!</definedName>
    <definedName name="ㅁa1140">#REF!</definedName>
    <definedName name="ㅁㄴ">#REF!</definedName>
    <definedName name="ㅁㄴㄹㅊㄹㅇㄴㅊ">#REF!</definedName>
    <definedName name="ㅁㄴㅇ" hidden="1">{#N/A,#N/A,FALSE,"배수1"}</definedName>
    <definedName name="ㅁㄴㅇㄱㄻㅈㄷㄱㄹ">#REF!</definedName>
    <definedName name="ㅁㄴㅇㄹ호ㅓㅏㅏㅣ">[19]wall!$C$1:$C$65536,[19]wall!$H$1:$H$65536,[19]wall!$V$1:$V$65536</definedName>
    <definedName name="ㅁㄴㅇㄻㄴㅇㄹㄴㅁㅎㄴㅇㅎ" hidden="1">{"'용역비'!$A$4:$C$8"}</definedName>
    <definedName name="ㅁㄴㅇㄻㄷㅈㄱㄹ">#REF!</definedName>
    <definedName name="ㅁㄴㅇㄻㅁㅁㅁ">#REF!</definedName>
    <definedName name="ㅁㄴㅇㄻㅈㄷㄱ">#REF!</definedName>
    <definedName name="ㅁㄴㅇㅀ">[152]노무비단가!$B$3:$H$147</definedName>
    <definedName name="ㅁㄴㅇㅁㄴㅇ" hidden="1">#REF!</definedName>
    <definedName name="ㅁㄴㅇㅎㄹ호">#REF!</definedName>
    <definedName name="ㅁㄷㄱㄻ">#REF!</definedName>
    <definedName name="ㅁㄷㄺㅁㄷㄹ">#REF!</definedName>
    <definedName name="ㅁㅀㅁ">[31]wall!$C$1:$C$65536,[31]wall!$H$1:$H$65536,[31]wall!$V$1:$V$65536</definedName>
    <definedName name="ㅁㅀㅁㅈㄷㄹ">#REF!</definedName>
    <definedName name="ㅁㅁ">[80]Front!$A$1:$A$65536</definedName>
    <definedName name="ㅁㅁ158">#REF!</definedName>
    <definedName name="ㅁㅁㅁ" localSheetId="0" hidden="1">#REF!</definedName>
    <definedName name="ㅁㅁㅁ">#REF!</definedName>
    <definedName name="ㅁㅁㅁㅁ">[138]을!$M$1:$M$65536</definedName>
    <definedName name="ㅁㅁㅁ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ㅁㅁㅇ">[40]wall!$C$1:$C$65536,[40]wall!$H$1:$H$65536,[40]wall!$V$1:$V$65536</definedName>
    <definedName name="ㅁㅇㄹ">#REF!</definedName>
    <definedName name="ㅁㅇㄹㅈㄷㄱㄹ">#REF!</definedName>
    <definedName name="ㅁㅇ리">'[2]#REF'!#REF!</definedName>
    <definedName name="ㅁㅇㄻ">#REF!</definedName>
    <definedName name="ㅁㅇㄻㄴㅇㄹ">#REF!</definedName>
    <definedName name="ㅁㅇㄻㄴㅇㄹㅇㅁㄴㅇㄹ">#REF!</definedName>
    <definedName name="ㅁㅇㄻㄷㄱㄹ">#REF!</definedName>
    <definedName name="ㅁㅇㄻㄷㄺ">#REF!</definedName>
    <definedName name="ㅁㅇㄻㅈㄷㄱ">#REF!</definedName>
    <definedName name="ㅁㅇㅎㄻㄷㄱㄹ">#REF!</definedName>
    <definedName name="ㅁㅇㅎㅁㄷㄱ">#REF!</definedName>
    <definedName name="ㅁㅈㄷ" hidden="1">{#N/A,#N/A,FALSE,"배수1"}</definedName>
    <definedName name="ㅁㅈㄷㄱㅁㅈ3ㄱㄹㅇ">#REF!</definedName>
    <definedName name="ㅁㅈㄷㄱㅁㅈㄷㄱ">#REF!</definedName>
    <definedName name="ㅁㅈㄷㄱㅁㅈㄷㄱㄹ">#REF!</definedName>
    <definedName name="ㅁㅎㅁ">#REF!</definedName>
    <definedName name="마">#REF!</definedName>
    <definedName name="마가목R3" localSheetId="0">[77]데이타!$E$160</definedName>
    <definedName name="마가목R3">#REF!</definedName>
    <definedName name="마가목R5" localSheetId="0">[77]데이타!$E$161</definedName>
    <definedName name="마가목R5">#REF!</definedName>
    <definedName name="마가목R7" localSheetId="0">[77]데이타!$E$162</definedName>
    <definedName name="마가목R7">#REF!</definedName>
    <definedName name="마부_우마차포함">[85]노임단가!#REF!</definedName>
    <definedName name="마음">#REF!,#REF!</definedName>
    <definedName name="마카담로라">250000</definedName>
    <definedName name="만">[153]환산!#REF!</definedName>
    <definedName name="말발도리1003" localSheetId="0">[77]데이타!$E$163</definedName>
    <definedName name="말발도리1003">#REF!</definedName>
    <definedName name="말발도리1204" localSheetId="0">[77]데이타!$E$164</definedName>
    <definedName name="말발도리1204">#REF!</definedName>
    <definedName name="말발도리1506" localSheetId="0">[77]데이타!$E$165</definedName>
    <definedName name="말발도리1506">#REF!</definedName>
    <definedName name="매매일">[154]기본사항!$G$21</definedName>
    <definedName name="매매주식수">[154]기본사항!$G$18</definedName>
    <definedName name="매입개방">[38]DATA!$E$6:$F$15</definedName>
    <definedName name="매자0804" localSheetId="0">[77]데이타!$E$166</definedName>
    <definedName name="매자0804">#REF!</definedName>
    <definedName name="매자1005" localSheetId="0">[77]데이타!$E$167</definedName>
    <definedName name="매자1005">#REF!</definedName>
    <definedName name="매크로11">[155]!매크로11</definedName>
    <definedName name="매크로19">[52]!매크로19</definedName>
    <definedName name="매크로4">[155]!매크로4</definedName>
    <definedName name="매화R10" localSheetId="0">[77]데이타!$E$174</definedName>
    <definedName name="매화R10">#REF!</definedName>
    <definedName name="매화R4" localSheetId="0">[77]데이타!$E$171</definedName>
    <definedName name="매화R4">#REF!</definedName>
    <definedName name="매화R6" localSheetId="0">[77]데이타!$E$172</definedName>
    <definedName name="매화R6">#REF!</definedName>
    <definedName name="매화R8" localSheetId="0">[77]데이타!$E$173</definedName>
    <definedName name="매화R8">#REF!</definedName>
    <definedName name="맨_두겅">[78]수량산출!$R$37</definedName>
    <definedName name="맨홀규격">#REF!</definedName>
    <definedName name="맨홀뚜껑">#REF!</definedName>
    <definedName name="맨홀호수">#REF!</definedName>
    <definedName name="머" hidden="1">{#N/A,#N/A,FALSE,"명세표"}</definedName>
    <definedName name="메인_메뉴호출">[156]!메인_메뉴호출</definedName>
    <definedName name="메인_시작">[50]!메인_시작</definedName>
    <definedName name="메타B10" localSheetId="0">[77]데이타!$E$179</definedName>
    <definedName name="메타B10">#REF!</definedName>
    <definedName name="메타B12" localSheetId="0">[77]데이타!$E$180</definedName>
    <definedName name="메타B12">#REF!</definedName>
    <definedName name="메타B15" localSheetId="0">[77]데이타!$E$181</definedName>
    <definedName name="메타B15">#REF!</definedName>
    <definedName name="메타B18" localSheetId="0">[77]데이타!$E$182</definedName>
    <definedName name="메타B18">#REF!</definedName>
    <definedName name="메타B4" localSheetId="0">[77]데이타!$E$175</definedName>
    <definedName name="메타B4">#REF!</definedName>
    <definedName name="메타B5" localSheetId="0">[77]데이타!$E$176</definedName>
    <definedName name="메타B5">#REF!</definedName>
    <definedName name="메타B6" localSheetId="0">[77]데이타!$E$177</definedName>
    <definedName name="메타B6">#REF!</definedName>
    <definedName name="메타B8" localSheetId="0">[77]데이타!$E$178</definedName>
    <definedName name="메타B8">#REF!</definedName>
    <definedName name="메타기류">#REF!</definedName>
    <definedName name="멘트">#REF!</definedName>
    <definedName name="멜라루카">#REF!</definedName>
    <definedName name="멜라루카11">#REF!</definedName>
    <definedName name="명자0604" localSheetId="0">[77]데이타!$E$183</definedName>
    <definedName name="명자0604">#REF!</definedName>
    <definedName name="명자0805" localSheetId="0">[77]데이타!$E$184</definedName>
    <definedName name="명자0805">#REF!</definedName>
    <definedName name="명자1006" localSheetId="0">[77]데이타!$E$185</definedName>
    <definedName name="명자1006">#REF!</definedName>
    <definedName name="명자1208" localSheetId="0">[77]데이타!$E$186</definedName>
    <definedName name="명자1208">#REF!</definedName>
    <definedName name="명칭" localSheetId="0">#REF!</definedName>
    <definedName name="명칭">#REF!</definedName>
    <definedName name="모">#REF!</definedName>
    <definedName name="모감주R10" localSheetId="0">[77]데이타!$E$190</definedName>
    <definedName name="모감주R10">#REF!</definedName>
    <definedName name="모감주R4" localSheetId="0">[77]데이타!$E$187</definedName>
    <definedName name="모감주R4">#REF!</definedName>
    <definedName name="모감주R6" localSheetId="0">[77]데이타!$E$188</definedName>
    <definedName name="모감주R6">#REF!</definedName>
    <definedName name="모감주R8" localSheetId="0">[77]데이타!$E$189</definedName>
    <definedName name="모감주R8">#REF!</definedName>
    <definedName name="모과2005" localSheetId="0">[77]데이타!$E$191</definedName>
    <definedName name="모과2005">#REF!</definedName>
    <definedName name="모과2507" localSheetId="0">[77]데이타!$E$192</definedName>
    <definedName name="모과2507">#REF!</definedName>
    <definedName name="모과R10" localSheetId="0">[77]데이타!$E$195</definedName>
    <definedName name="모과R10">#REF!</definedName>
    <definedName name="모과R12" localSheetId="0">[77]데이타!$E$196</definedName>
    <definedName name="모과R12">#REF!</definedName>
    <definedName name="모과R15" localSheetId="0">[77]데이타!$E$197</definedName>
    <definedName name="모과R15">#REF!</definedName>
    <definedName name="모과R20" localSheetId="0">[77]데이타!$E$198</definedName>
    <definedName name="모과R20">#REF!</definedName>
    <definedName name="모과R25" localSheetId="0">[77]데이타!$E$199</definedName>
    <definedName name="모과R25">#REF!</definedName>
    <definedName name="모과R5" localSheetId="0">[77]데이타!$E$193</definedName>
    <definedName name="모과R5">#REF!</definedName>
    <definedName name="모과R8" localSheetId="0">[77]데이타!$E$194</definedName>
    <definedName name="모과R8">#REF!</definedName>
    <definedName name="모란5가지" localSheetId="0">[77]데이타!$E$200</definedName>
    <definedName name="모란5가지">#REF!</definedName>
    <definedName name="모란6가지" localSheetId="0">[77]데이타!$E$201</definedName>
    <definedName name="모란6가지">#REF!</definedName>
    <definedName name="모래">#REF!</definedName>
    <definedName name="모래__분사공">[85]노임단가!#REF!</definedName>
    <definedName name="모래1">#REF!</definedName>
    <definedName name="모형01">[3]직노!#REF!</definedName>
    <definedName name="목도공">#REF!</definedName>
    <definedName name="목련R10" localSheetId="0">[77]데이타!$E$206</definedName>
    <definedName name="목련R10">#REF!</definedName>
    <definedName name="목련R12" localSheetId="0">[77]데이타!$E$207</definedName>
    <definedName name="목련R12">#REF!</definedName>
    <definedName name="목련R15" localSheetId="0">[77]데이타!$E$208</definedName>
    <definedName name="목련R15">#REF!</definedName>
    <definedName name="목련R20" localSheetId="0">[77]데이타!$E$209</definedName>
    <definedName name="목련R20">#REF!</definedName>
    <definedName name="목련R4" localSheetId="0">[77]데이타!$E$202</definedName>
    <definedName name="목련R4">#REF!</definedName>
    <definedName name="목련R5" localSheetId="0">[77]데이타!$E$203</definedName>
    <definedName name="목련R5">#REF!</definedName>
    <definedName name="목련R6" localSheetId="0">[77]데이타!$E$204</definedName>
    <definedName name="목련R6">#REF!</definedName>
    <definedName name="목련R8" localSheetId="0">[77]데이타!$E$205</definedName>
    <definedName name="목련R8">#REF!</definedName>
    <definedName name="목서1506" localSheetId="0">[77]데이타!$E$213</definedName>
    <definedName name="목서1506">#REF!</definedName>
    <definedName name="목서2012" localSheetId="0">[77]데이타!$E$214</definedName>
    <definedName name="목서2012">#REF!</definedName>
    <definedName name="목서2515" localSheetId="0">[77]데이타!$E$215</definedName>
    <definedName name="목서2515">#REF!</definedName>
    <definedName name="목수국1006" localSheetId="0">[77]데이타!$E$210</definedName>
    <definedName name="목수국1006">#REF!</definedName>
    <definedName name="목수국1208" localSheetId="0">[77]데이타!$E$211</definedName>
    <definedName name="목수국1208">#REF!</definedName>
    <definedName name="목수국1510" localSheetId="0">[77]데이타!$E$212</definedName>
    <definedName name="목수국1510">#REF!</definedName>
    <definedName name="목차">[0]!목차</definedName>
    <definedName name="목차1">[3]기본일위!$A$1:$IV$65536</definedName>
    <definedName name="목차2">[3]기본일위!$A$1:$IV$65536</definedName>
    <definedName name="목차3">[3]기본일위!$A$1:$IV$65536</definedName>
    <definedName name="몰라" localSheetId="0">[3]직노!#REF!</definedName>
    <definedName name="몰라">[52]!매크로19</definedName>
    <definedName name="몰탈">#REF!</definedName>
    <definedName name="무궁화1003" localSheetId="0">[77]데이타!$E$216</definedName>
    <definedName name="무궁화1003">#REF!</definedName>
    <definedName name="무궁화1203" localSheetId="0">[77]데이타!$E$217</definedName>
    <definedName name="무궁화1203">#REF!</definedName>
    <definedName name="무궁화1504" localSheetId="0">[77]데이타!$E$218</definedName>
    <definedName name="무궁화1504">#REF!</definedName>
    <definedName name="무궁화1805" localSheetId="0">[77]데이타!$E$219</definedName>
    <definedName name="무궁화1805">#REF!</definedName>
    <definedName name="무궁화2006" localSheetId="0">[77]데이타!$E$220</definedName>
    <definedName name="무궁화2006">#REF!</definedName>
    <definedName name="무선안테나공">#REF!</definedName>
    <definedName name="문서의_처음">#REF!</definedName>
    <definedName name="문화재">[95]직접인건비!#REF!</definedName>
    <definedName name="물가">#REF!</definedName>
    <definedName name="물가2">#REF!</definedName>
    <definedName name="물가상승액">#REF!</definedName>
    <definedName name="물가자료">#REF!</definedName>
    <definedName name="물량산출근거">#REF!</definedName>
    <definedName name="물량집계">[50]!물량집계</definedName>
    <definedName name="물탱크">#REF!</definedName>
    <definedName name="물푸레R5" localSheetId="0">[77]데이타!$E$221</definedName>
    <definedName name="물푸레R5">#REF!</definedName>
    <definedName name="물푸레R6" localSheetId="0">[77]데이타!$E$222</definedName>
    <definedName name="물푸레R6">#REF!</definedName>
    <definedName name="물푸레R8" localSheetId="0">[77]데이타!$E$223</definedName>
    <definedName name="물푸레R8">#REF!</definedName>
    <definedName name="미">[157]공통가설!#REF!</definedName>
    <definedName name="미선0804" localSheetId="0">[77]데이타!$E$224</definedName>
    <definedName name="미선0804">#REF!</definedName>
    <definedName name="미선1206" localSheetId="0">[77]데이타!$E$225</definedName>
    <definedName name="미선1206">#REF!</definedName>
    <definedName name="미장공">#REF!</definedName>
    <definedName name="민경">'[158]을-ATYPE'!$B$1:$B$65536</definedName>
    <definedName name="ㅂ">#REF!</definedName>
    <definedName name="ㅂㅁㄷㅎ">#REF!</definedName>
    <definedName name="ㅂㅂ">[131]sheet1!#REF!</definedName>
    <definedName name="ㅂㅂㅂ" localSheetId="0" hidden="1">{"'용역비'!$A$4:$C$8"}</definedName>
    <definedName name="ㅂㅂㅂ">#REF!</definedName>
    <definedName name="ㅂㅂㅂㅂ" hidden="1">{#N/A,#N/A,FALSE,"명세표"}</definedName>
    <definedName name="ㅂㅂㅂㅂㅂ" hidden="1">{"'별표'!$N$220"}</definedName>
    <definedName name="ㅂㅂㅂㅂㅂㅂㅂ" hidden="1">{#N/A,#N/A,FALSE,"명세표"}</definedName>
    <definedName name="ㅂㅈㄷㄱ" hidden="1">{#N/A,#N/A,FALSE,"현장 NCR 분석";#N/A,#N/A,FALSE,"현장품질감사";#N/A,#N/A,FALSE,"현장품질감사"}</definedName>
    <definedName name="ㅂㅎㅁㅇㅀ">#REF!</definedName>
    <definedName name="ㅂㅎㅎㅁ">#REF!</definedName>
    <definedName name="바">#REF!</definedName>
    <definedName name="바닥">'[106]토사(PE)'!#REF!</definedName>
    <definedName name="바보">[3]I一般比!#REF!</definedName>
    <definedName name="바이브레타공">[85]노임단가!#REF!</definedName>
    <definedName name="박">[117]!급1고</definedName>
    <definedName name="박기철">[117]!급2저</definedName>
    <definedName name="반송1012" localSheetId="0">[77]데이타!$E$148</definedName>
    <definedName name="반송1012">#REF!</definedName>
    <definedName name="반송1215" localSheetId="0">[77]데이타!$E$149</definedName>
    <definedName name="반송1215">#REF!</definedName>
    <definedName name="반송1518" localSheetId="0">[77]데이타!$E$150</definedName>
    <definedName name="반송1518">#REF!</definedName>
    <definedName name="반송1520" localSheetId="0">[77]데이타!$E$151</definedName>
    <definedName name="반송1520">#REF!</definedName>
    <definedName name="반송2022" localSheetId="0">[77]데이타!$E$152</definedName>
    <definedName name="반송2022">#REF!</definedName>
    <definedName name="반여수량">#REF!</definedName>
    <definedName name="발주금액">#N/A</definedName>
    <definedName name="발포보온재">#REF!</definedName>
    <definedName name="발행회사명">[154]기본사항!$G$16</definedName>
    <definedName name="방">#REF!</definedName>
    <definedName name="방_모">[126]수량산출!$R$164</definedName>
    <definedName name="방류펌프">#REF!</definedName>
    <definedName name="방부대형">[159]일위대가!#REF!</definedName>
    <definedName name="방송공량">#REF!</definedName>
    <definedName name="방송설비">#REF!</definedName>
    <definedName name="방수공">#REF!</definedName>
    <definedName name="방열기">#REF!</definedName>
    <definedName name="방진.도금">[48]내역1!#REF!</definedName>
    <definedName name="배관">[160]위생기구!#REF!</definedName>
    <definedName name="배관경">[13]GAS!#REF!</definedName>
    <definedName name="배관공">#REF!</definedName>
    <definedName name="배관배선산출근거양식">[161]을지!$A$1:$IV$2</definedName>
    <definedName name="배관인">[13]GAS!#REF!</definedName>
    <definedName name="배관자">[13]GAS!#REF!</definedName>
    <definedName name="배수관1">[3]기본일위!$A$1:$IV$65536</definedName>
    <definedName name="배전">'[91]인건비 '!$B$7</definedName>
    <definedName name="배전반">#REF!</definedName>
    <definedName name="배전반1">#REF!</definedName>
    <definedName name="배전야">#REF!</definedName>
    <definedName name="배전전공">#REF!</definedName>
    <definedName name="배전주">#REF!</definedName>
    <definedName name="백">[153]환산!#REF!</definedName>
    <definedName name="백02간재">'[103]기계경비(시간당)'!$H$161</definedName>
    <definedName name="백02간재티스제외">'[103]기계경비(시간당)'!$H$162</definedName>
    <definedName name="백02노무">'[103]기계경비(시간당)'!$H$153</definedName>
    <definedName name="백02노무야간">'[103]기계경비(시간당)'!$H$157</definedName>
    <definedName name="백02손료">'[103]기계경비(시간당)'!$H$149</definedName>
    <definedName name="백04간재">'[103]기계경비(시간당)'!$H$145</definedName>
    <definedName name="백04간재티스제외">'[103]기계경비(시간당)'!$H$146</definedName>
    <definedName name="백04노무">'[103]기계경비(시간당)'!$H$137</definedName>
    <definedName name="백04노무야간">'[103]기계경비(시간당)'!$H$141</definedName>
    <definedName name="백04손료">'[103]기계경비(시간당)'!$H$133</definedName>
    <definedName name="백07간재">'[103]기계경비(시간당)'!$H$129</definedName>
    <definedName name="백07노무">'[103]기계경비(시간당)'!$H$121</definedName>
    <definedName name="백07손료">'[103]기계경비(시간당)'!$H$117</definedName>
    <definedName name="백강관류">#REF!</definedName>
    <definedName name="백만">[153]환산!#REF!</definedName>
    <definedName name="백호02">230000</definedName>
    <definedName name="백호06">300000</definedName>
    <definedName name="백호10">250000</definedName>
    <definedName name="밸브공조경">[13]GAS!#REF!</definedName>
    <definedName name="밸브공조인">[13]GAS!#REF!</definedName>
    <definedName name="밸브공조자">[13]GAS!#REF!</definedName>
    <definedName name="밸브류">#REF!</definedName>
    <definedName name="밸브배관경">[13]GAS!#REF!</definedName>
    <definedName name="밸브배관인">[13]GAS!#REF!</definedName>
    <definedName name="밸브배관자">[13]GAS!#REF!</definedName>
    <definedName name="밸브벤트경">[13]GAS!#REF!</definedName>
    <definedName name="밸브벤트인">[13]GAS!#REF!</definedName>
    <definedName name="밸브벤트자">[13]GAS!#REF!</definedName>
    <definedName name="버팀1단">[53]단위수량!$D$10</definedName>
    <definedName name="버팀2단">[53]단위수량!$D$11</definedName>
    <definedName name="버팀간격">#REF!</definedName>
    <definedName name="버팀규격">#REF!</definedName>
    <definedName name="버팀및띠장연결">[53]가시설수량!$AE$168</definedName>
    <definedName name="버팀수량">#REF!</definedName>
    <definedName name="버팀제작">[53]가시설수량!$AE$138</definedName>
    <definedName name="번호">#REF!</definedName>
    <definedName name="법인세">[120]납부서!#REF!</definedName>
    <definedName name="법인주민세">[120]납부서!#REF!</definedName>
    <definedName name="벨트컨베이어작업공">[85]노임단가!#REF!</definedName>
    <definedName name="변간접노무비">#REF!</definedName>
    <definedName name="변경간접노무비">#REF!</definedName>
    <definedName name="변경개요1">#REF!</definedName>
    <definedName name="변경개요2">#REF!</definedName>
    <definedName name="변경개요3">#REF!</definedName>
    <definedName name="변경개요4">#REF!</definedName>
    <definedName name="변경고용보험료">#REF!</definedName>
    <definedName name="변경공급가액">#REF!</definedName>
    <definedName name="변경공사원가">#REF!</definedName>
    <definedName name="변경기타경비">#REF!</definedName>
    <definedName name="변경도급액">#REF!</definedName>
    <definedName name="변경부가가치세">#REF!</definedName>
    <definedName name="변경비">#REF!</definedName>
    <definedName name="변경산재보험료">#REF!</definedName>
    <definedName name="변경순공사원가">#REF!</definedName>
    <definedName name="변경안전관리비">#REF!</definedName>
    <definedName name="변경이윤">#REF!</definedName>
    <definedName name="변경일반관리비">#REF!</definedName>
    <definedName name="변경전">'[162]내역서(변경)'!$V$46,'[162]내역서(변경)'!$V$44,'[162]내역서(변경)'!$V$42,'[162]내역서(변경)'!$V$40,'[162]내역서(변경)'!$V$38,'[162]내역서(변경)'!$V$36,'[162]내역서(변경)'!$V$34,'[162]내역서(변경)'!$V$32,'[162]내역서(변경)'!$V$30,'[162]내역서(변경)'!$V$28,'[162]내역서(변경)'!$X$46,'[162]내역서(변경)'!$Z$46,'[162]내역서(변경)'!$Z$44,'[162]내역서(변경)'!$X$44,'[162]내역서(변경)'!$X$42,'[162]내역서(변경)'!$Z$42,'[162]내역서(변경)'!$Z$40,'[162]내역서(변경)'!$X$40,'[162]내역서(변경)'!$X$38,'[162]내역서(변경)'!$Z$38,'[162]내역서(변경)'!$X$36,'[162]내역서(변경)'!$Z$36,'[162]내역서(변경)'!$X$34,'[162]내역서(변경)'!$Z$34,'[162]내역서(변경)'!$X$32,'[162]내역서(변경)'!$Z$32,'[162]내역서(변경)'!$Z$30,'[162]내역서(변경)'!$X$30,'[162]내역서(변경)'!$X$28,'[162]내역서(변경)'!$Z$28,'[162]내역서(변경)'!$V$26,'[162]내역서(변경)'!$X$26,'[162]내역서(변경)'!$Z$26,'[162]내역서(변경)'!$Z$24,'[162]내역서(변경)'!$X$24,'[162]내역서(변경)'!$V$24</definedName>
    <definedName name="변경총공사비">#REF!</definedName>
    <definedName name="변고용보험료">#REF!</definedName>
    <definedName name="변공급가액">#REF!</definedName>
    <definedName name="변관경비금액">#REF!</definedName>
    <definedName name="변관경비단가">#REF!</definedName>
    <definedName name="변관급자재">#REF!</definedName>
    <definedName name="변관노무비금액">#REF!</definedName>
    <definedName name="변관노무비단가">#REF!</definedName>
    <definedName name="변관수량">#REF!</definedName>
    <definedName name="변관임시">#REF!</definedName>
    <definedName name="변관재료비금액">#REF!</definedName>
    <definedName name="변관재료비단가">#REF!</definedName>
    <definedName name="변기타경비">#REF!</definedName>
    <definedName name="변노무비">#REF!</definedName>
    <definedName name="변변관급자재">#REF!</definedName>
    <definedName name="변변관임시">#REF!</definedName>
    <definedName name="변변수수료">#REF!</definedName>
    <definedName name="변부가가치세">#REF!</definedName>
    <definedName name="변산재보험료">#REF!</definedName>
    <definedName name="변수수료">#REF!</definedName>
    <definedName name="변순공사원가">#REF!</definedName>
    <definedName name="변안전관리비">#REF!</definedName>
    <definedName name="변압기1">#REF!</definedName>
    <definedName name="변이윤">#REF!</definedName>
    <definedName name="변일반관리비">#REF!</definedName>
    <definedName name="변재료비">#REF!</definedName>
    <definedName name="변제간접노무비">#REF!</definedName>
    <definedName name="변제공급가액">#REF!</definedName>
    <definedName name="변제기타경비">#REF!</definedName>
    <definedName name="변제도급액">#REF!</definedName>
    <definedName name="변제부가가치세">#REF!</definedName>
    <definedName name="변제산재보험료">#REF!</definedName>
    <definedName name="변제순공사원가">#REF!</definedName>
    <definedName name="변제안전관리비">#REF!</definedName>
    <definedName name="변제이윤">#REF!</definedName>
    <definedName name="변제일반관리비">#REF!</definedName>
    <definedName name="보">'[3]#REF'!#REF!</definedName>
    <definedName name="보걸이">[53]가시설수량!$AE$39</definedName>
    <definedName name="보고서인쇄비">[95]직접인건비!#REF!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부자재">#REF!</definedName>
    <definedName name="보인">#REF!</definedName>
    <definedName name="보일러">[70]wall!$C$1:$C$65536,[70]wall!$H$1:$H$65536,[70]wall!$V$1:$V$65536</definedName>
    <definedName name="보조기층부설">#REF!</definedName>
    <definedName name="보통야">#REF!</definedName>
    <definedName name="보통인부" localSheetId="0">[92]데이타!$E$659</definedName>
    <definedName name="보통인부">#REF!</definedName>
    <definedName name="보통인부B10" localSheetId="0">[77]식재인부!$C$24</definedName>
    <definedName name="보통인부B10">#REF!</definedName>
    <definedName name="보통인부B4이하" localSheetId="0">[77]식재인부!$C$18</definedName>
    <definedName name="보통인부B4이하">#REF!</definedName>
    <definedName name="보통인부B5" localSheetId="0">[77]식재인부!$C$19</definedName>
    <definedName name="보통인부B5">#REF!</definedName>
    <definedName name="보통인부B6" localSheetId="0">[77]식재인부!$C$20</definedName>
    <definedName name="보통인부B6">#REF!</definedName>
    <definedName name="보통인부B8" localSheetId="0">[77]식재인부!$C$22</definedName>
    <definedName name="보통인부B8">#REF!</definedName>
    <definedName name="보통인부R10" localSheetId="0">[77]식재인부!$C$54</definedName>
    <definedName name="보통인부R10">#REF!</definedName>
    <definedName name="보통인부R12" localSheetId="0">[77]식재인부!$C$56</definedName>
    <definedName name="보통인부R12">#REF!</definedName>
    <definedName name="보통인부R15" localSheetId="0">[77]식재인부!$C$59</definedName>
    <definedName name="보통인부R15">#REF!</definedName>
    <definedName name="보통인부R4이하" localSheetId="0">[77]식재인부!$C$48</definedName>
    <definedName name="보통인부R4이하">#REF!</definedName>
    <definedName name="보통인부R5" localSheetId="0">[77]식재인부!$C$49</definedName>
    <definedName name="보통인부R5">#REF!</definedName>
    <definedName name="보통인부R6" localSheetId="0">[77]식재인부!$C$50</definedName>
    <definedName name="보통인부R6">#REF!</definedName>
    <definedName name="보통인부R7" localSheetId="0">[77]식재인부!$C$51</definedName>
    <definedName name="보통인부R7">#REF!</definedName>
    <definedName name="보통인부R8" localSheetId="0">[77]식재인부!$C$52</definedName>
    <definedName name="보통인부R8">#REF!</definedName>
    <definedName name="보통주">#REF!</definedName>
    <definedName name="복부간격">'[163]4.2유효폭의 계산'!$N$26</definedName>
    <definedName name="복ㅇ" hidden="1">{#N/A,#N/A,FALSE,"부대2"}</definedName>
    <definedName name="복지" hidden="1">#REF!</definedName>
    <definedName name="본점소재지">[154]기본사항!$G$17</definedName>
    <definedName name="부가">#REF!</definedName>
    <definedName name="부가가치세">#REF!</definedName>
    <definedName name="附加價値稅">#REF!</definedName>
    <definedName name="부손익" hidden="1">{#N/A,#N/A,FALSE,"현장 NCR 분석";#N/A,#N/A,FALSE,"현장품질감사";#N/A,#N/A,FALSE,"현장품질감사"}</definedName>
    <definedName name="부지매입비">[164]공비대비!#REF!</definedName>
    <definedName name="부하_부하명">#REF!</definedName>
    <definedName name="분석변경" hidden="1">{#N/A,#N/A,FALSE,"변경관리예산";#N/A,#N/A,FALSE,"변경장비예산";#N/A,#N/A,FALSE,"변경준설예산";#N/A,#N/A,FALSE,"변경철구예산"}</definedName>
    <definedName name="분전함견적">#REF!</definedName>
    <definedName name="분전함신설합계">[165]분전함신설!$S$29</definedName>
    <definedName name="브02간재구조물">'[103]기계경비(시간당)'!$H$112</definedName>
    <definedName name="브02노무">'[103]기계경비(시간당)'!$H$110</definedName>
    <definedName name="브02노무야간">'[103]기계경비(시간당)'!$H$111</definedName>
    <definedName name="브02손료">'[103]기계경비(시간당)'!$H$109</definedName>
    <definedName name="브04간재구조물">'[103]기계경비(시간당)'!$H$105</definedName>
    <definedName name="브04노무">'[103]기계경비(시간당)'!$H$103</definedName>
    <definedName name="브04노무야간">'[103]기계경비(시간당)'!$H$104</definedName>
    <definedName name="브04손료">'[103]기계경비(시간당)'!$H$102</definedName>
    <definedName name="브레이드">'[103]기계경비(시간당)'!$D$28</definedName>
    <definedName name="비___목">#REF!</definedName>
    <definedName name="비계">#REF!</definedName>
    <definedName name="비계공">#REF!</definedName>
    <definedName name="비교표">#REF!</definedName>
    <definedName name="비교표1">[3]기본일위!$A$1:$IV$65536</definedName>
    <definedName name="비교표2">[3]기본일위!$A$1:$IV$65536</definedName>
    <definedName name="비목1">#REF!</definedName>
    <definedName name="비목2">#REF!</definedName>
    <definedName name="비목3">#REF!</definedName>
    <definedName name="비목4">#REF!</definedName>
    <definedName name="비유다">250000</definedName>
    <definedName name="비율">#REF!</definedName>
    <definedName name="비틀림모멘트">#REF!</definedName>
    <definedName name="ㅅ">#REF!</definedName>
    <definedName name="ㅅㅅㅅㅅ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ㅍ">#REF!</definedName>
    <definedName name="사">#REF!</definedName>
    <definedName name="사공_배포함">[85]노임단가!#REF!</definedName>
    <definedName name="사급자재">OFFSET([166]공종목록표!$D$2,0,0,COUNTA([166]공종목록표!$D$2:$D$10000),1)</definedName>
    <definedName name="사급자재비">#REF!</definedName>
    <definedName name="사다리">#REF!</definedName>
    <definedName name="사우나.도금">[48]내역1!#REF!</definedName>
    <definedName name="사인">[167]직노!$A$1:$F$25</definedName>
    <definedName name="사인일위">#REF!</definedName>
    <definedName name="사팔">#REF!</definedName>
    <definedName name="사후환경">[95]직접인건비!#REF!</definedName>
    <definedName name="산">#REF!</definedName>
    <definedName name="산보">#REF!</definedName>
    <definedName name="산업">[95]직접인건비!#REF!</definedName>
    <definedName name="산재보험료">#REF!</definedName>
    <definedName name="산정">#REF!</definedName>
    <definedName name="산출">[168]산출내역서집계표!$D$3:$L$116</definedName>
    <definedName name="산출1">[168]산출내역서집계표!$D$6:$L$116</definedName>
    <definedName name="산출근거">#REF!</definedName>
    <definedName name="산출근거1">#REF!</definedName>
    <definedName name="산출금양">[168]산출내역서집계표!$AB$2:$AR$143</definedName>
    <definedName name="산출내역" localSheetId="0">#REF!</definedName>
    <definedName name="산출내역">#REF!</definedName>
    <definedName name="살수차">220000</definedName>
    <definedName name="삼성코닝">#REF!</definedName>
    <definedName name="상부">'[106]토사(PE)'!#REF!</definedName>
    <definedName name="상부플랜지두께">#REF!</definedName>
    <definedName name="상선">#REF!</definedName>
    <definedName name="상호">#REF!</definedName>
    <definedName name="새로작성">[72]설비내역서!$K$1,[72]설비내역서!$L$1:$L$65536</definedName>
    <definedName name="서울">#REF!</definedName>
    <definedName name="석재받은의뢰업체" hidden="1">255</definedName>
    <definedName name="석축1">[3]기본일위!$A$1:$IV$65536</definedName>
    <definedName name="석항" hidden="1">{#N/A,#N/A,FALSE,"명세표"}</definedName>
    <definedName name="선___반___공">[85]노임단가!#REF!</definedName>
    <definedName name="선로신설">#REF!</definedName>
    <definedName name="선로철거">#REF!</definedName>
    <definedName name="선팽창계수">#REF!</definedName>
    <definedName name="설계" hidden="1">{#N/A,#N/A,FALSE,"전력간선"}</definedName>
    <definedName name="설계개요">[80]wall!$C$1:$C$65536,[80]wall!$H$1:$H$65536,[80]wall!$V$1:$V$65536</definedName>
    <definedName name="설계내역">#REF!</definedName>
    <definedName name="설계내역서" hidden="1">{"'별표'!$N$220"}</definedName>
    <definedName name="설계단면력요약.SAP90Work">[22]!설계단면력요약.SAP90Work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설계속도">#REF!</definedName>
    <definedName name="설계조건">[20]wall!$C$1:$C$65536,[20]wall!$H$1:$H$65536,[20]wall!$V$1:$V$65536</definedName>
    <definedName name="설계조건1">#REF!</definedName>
    <definedName name="설비">#REF!</definedName>
    <definedName name="설비경비">[83]설비내역서!$I$1,[83]설비내역서!$J$1:$J$65536</definedName>
    <definedName name="설비내역">#REF!</definedName>
    <definedName name="설비내역1" hidden="1">[169]정렬!#REF!</definedName>
    <definedName name="설비노무">[83]설비내역서!$G$1,[83]설비내역서!$H$1:$H$65536</definedName>
    <definedName name="설비재료">[83]설비내역서!$E$1,[83]설비내역서!$F$1:$F$65536</definedName>
    <definedName name="설비합계">[83]설비내역서!$K$1,[83]설비내역서!$L$1:$L$65536</definedName>
    <definedName name="설집">#REF!</definedName>
    <definedName name="성">[131]sheet1!#REF!</definedName>
    <definedName name="성능개선확인비">[100]내역서!#REF!</definedName>
    <definedName name="성북갑">#REF!</definedName>
    <definedName name="세금계산서">#N/A</definedName>
    <definedName name="세로갑지">#REF!</definedName>
    <definedName name="세부내역">#REF!</definedName>
    <definedName name="셀프보온재">#REF!</definedName>
    <definedName name="셧터공">[85]노임단가!#REF!</definedName>
    <definedName name="소" localSheetId="0">#REF!</definedName>
    <definedName name="소">#REF!</definedName>
    <definedName name="소갑">#REF!</definedName>
    <definedName name="소계">#REF!</definedName>
    <definedName name="소계3">#REF!</definedName>
    <definedName name="소계4">#REF!</definedName>
    <definedName name="소계5">#REF!</definedName>
    <definedName name="소방" localSheetId="0">#REF!</definedName>
    <definedName name="소방">#REF!</definedName>
    <definedName name="소방2" localSheetId="0">#REF!</definedName>
    <definedName name="소방2">#REF!</definedName>
    <definedName name="소방설비">#REF!</definedName>
    <definedName name="소요량">#REF!</definedName>
    <definedName name="소일위대가1">#REF!</definedName>
    <definedName name="소켓무게">[11]DATE!$G$24:$G$79</definedName>
    <definedName name="소형B손료">'[103]기계경비(시간당)'!$H$240</definedName>
    <definedName name="소화">#REF!</definedName>
    <definedName name="송곡교">#REF!</definedName>
    <definedName name="송전전공">#REF!</definedName>
    <definedName name="쇼" hidden="1">{#N/A,#N/A,FALSE,"포장1";#N/A,#N/A,FALSE,"포장1"}</definedName>
    <definedName name="쇼ㅓㄹ" hidden="1">{#N/A,#N/A,FALSE,"현장 NCR 분석";#N/A,#N/A,FALSE,"현장품질감사";#N/A,#N/A,FALSE,"현장품질감사"}</definedName>
    <definedName name="수">#REF!</definedName>
    <definedName name="수격방지기">#REF!</definedName>
    <definedName name="수경단가">#REF!</definedName>
    <definedName name="수경단가1">#REF!</definedName>
    <definedName name="수급인상호">#REF!</definedName>
    <definedName name="수급인성명">#REF!</definedName>
    <definedName name="수급인주소">#REF!</definedName>
    <definedName name="수량">#N/A</definedName>
    <definedName name="수량계산">#REF!</definedName>
    <definedName name="수량산출">[170]교통대책내역!#REF!</definedName>
    <definedName name="수량산출갑지">[134]백암비스타내역!$E$4:$G$167</definedName>
    <definedName name="수량산출서" hidden="1">{"'Sheet1'!$A$4","'Sheet1'!$A$9:$G$28"}</definedName>
    <definedName name="수리수문">[95]직접인건비!#REF!</definedName>
    <definedName name="수목">#REF!</definedName>
    <definedName name="수수료">[100]관급자재!#REF!</definedName>
    <definedName name="수수료1">#REF!</definedName>
    <definedName name="수식1">#REF!</definedName>
    <definedName name="수압경">[13]GAS!#REF!</definedName>
    <definedName name="수압인">[13]GAS!#REF!</definedName>
    <definedName name="수압자">[13]GAS!#REF!</definedName>
    <definedName name="수작업__반장">[85]노임단가!#REF!</definedName>
    <definedName name="수장">'[171]내역서 (2)'!#REF!</definedName>
    <definedName name="수종">[119]수종!$B$1:$B$145</definedName>
    <definedName name="수ㅠㅁ" hidden="1">{#N/A,#N/A,FALSE,"현장 NCR 분석";#N/A,#N/A,FALSE,"현장품질감사";#N/A,#N/A,FALSE,"현장품질감사"}</definedName>
    <definedName name="순공사비">#REF!</definedName>
    <definedName name="순공사원가">#REF!</definedName>
    <definedName name="純工事原價">#REF!</definedName>
    <definedName name="숱" hidden="1">{#N/A,#N/A,FALSE,"현장 NCR 분석";#N/A,#N/A,FALSE,"현장품질감사";#N/A,#N/A,FALSE,"현장품질감사"}</definedName>
    <definedName name="스리브류">#REF!</definedName>
    <definedName name="스테인레스">#REF!</definedName>
    <definedName name="스페이셔">#REF!</definedName>
    <definedName name="슬래브">'[172]#REF'!$I$107</definedName>
    <definedName name="슬래브높이">#REF!</definedName>
    <definedName name="슬래브총괄수량집계표">'[173]Sheet1 (2)'!#REF!</definedName>
    <definedName name="슬레이트__공">[85]노임단가!#REF!</definedName>
    <definedName name="시">#REF!</definedName>
    <definedName name="시_이음">[78]수량산출!#REF!</definedName>
    <definedName name="시_험_사_3급">[85]노임단가!#REF!</definedName>
    <definedName name="시_험_사_4급">[85]노임단가!#REF!</definedName>
    <definedName name="시공부대">#REF!</definedName>
    <definedName name="시공이음">#REF!</definedName>
    <definedName name="시공이음H">[174]단위수량!$G$10</definedName>
    <definedName name="시발">#REF!</definedName>
    <definedName name="시방">#REF!</definedName>
    <definedName name="시방1">#REF!</definedName>
    <definedName name="시설일위">#REF!</definedName>
    <definedName name="시설일위금액">#REF!</definedName>
    <definedName name="시운전.도금">[48]내역1!#REF!</definedName>
    <definedName name="시운전비">[175]단가산출서!#REF!</definedName>
    <definedName name="시중노임1">#N/A</definedName>
    <definedName name="시행">[72]건축내역서!$K$1,[72]건축내역서!$L$1:$L$65536</definedName>
    <definedName name="시행청">[98]설계산출표지!$B$21</definedName>
    <definedName name="시화군대체">#REF!</definedName>
    <definedName name="식대">4000+1500*2</definedName>
    <definedName name="식재">#REF!</definedName>
    <definedName name="식재방법">#REF!</definedName>
    <definedName name="신고일">[176]입력!$G$22</definedName>
    <definedName name="신설">[177]자재!$A$4:$IV$122</definedName>
    <definedName name="신일갑">[178]DB!$A$1:$IV$950</definedName>
    <definedName name="신축이음">#REF!</definedName>
    <definedName name="신호">[179]인건비!$B$23</definedName>
    <definedName name="신호기">[0]!신호기</definedName>
    <definedName name="실_준_공_일">#REF!</definedName>
    <definedName name="실금">[180]울산자동제어!#REF!</definedName>
    <definedName name="실인원">#REF!</definedName>
    <definedName name="실준공일">#REF!</definedName>
    <definedName name="실행">#REF!</definedName>
    <definedName name="실행갑">#REF!</definedName>
    <definedName name="실행비교">[181]APT!$C$269:$D$329</definedName>
    <definedName name="십">[153]환산!#REF!</definedName>
    <definedName name="십만">[153]환산!#REF!</definedName>
    <definedName name="ㅇ">#N/A</definedName>
    <definedName name="ㅇ10">#REF!</definedName>
    <definedName name="ㅇ20">#REF!</definedName>
    <definedName name="ㅇㄱ1">#REF!</definedName>
    <definedName name="ㅇㄴㄹㄴㅇㄹ">[0]!ㅇㄴㄹㄴㅇㄹ</definedName>
    <definedName name="ㅇ나리">#REF!</definedName>
    <definedName name="ㅇ남러이">#REF!</definedName>
    <definedName name="ㅇ낯ㅍ">#REF!</definedName>
    <definedName name="ㅇ널">#REF!</definedName>
    <definedName name="ㅇ닐">#REF!</definedName>
    <definedName name="ㅇㄶㅎ">[31]wall!$C$1:$C$65536,[31]wall!$H$1:$H$65536,[31]wall!$V$1:$V$65536</definedName>
    <definedName name="ㅇㄹㄶㅎ">[182]wall!$C$1:$C$65536,[182]wall!$H$1:$H$65536,[182]wall!$V$1:$V$65536</definedName>
    <definedName name="ㅇㄹㄹ" hidden="1">#REF!</definedName>
    <definedName name="ㅇㄹ홍">'[2]#REF'!#REF!</definedName>
    <definedName name="ㅇ러나ㅣ">'[2]#REF'!#REF!</definedName>
    <definedName name="ㅇ리멍라">#REF!</definedName>
    <definedName name="ㅇㄻㄴㅇㄹ">#REF!</definedName>
    <definedName name="ㅇㄻㅇㄹ">#REF!</definedName>
    <definedName name="ㅇㄻㅇㄻㄴ" hidden="1">0</definedName>
    <definedName name="ㅇㅀ">#REF!</definedName>
    <definedName name="ㅇㅁㅇ">#REF!</definedName>
    <definedName name="ㅇㅇ" localSheetId="0">#N/A</definedName>
    <definedName name="ㅇㅇ">[19]Front!$A$1:$A$65536</definedName>
    <definedName name="ㅇㅇㅇ">#REF!</definedName>
    <definedName name="ㅇㅇㅇㅇ" hidden="1">#REF!</definedName>
    <definedName name="ㅇㅇㅇㅇㅇㅇㅇ">'[37]토공(우물통,기타) '!$V$22:$AG$47</definedName>
    <definedName name="ㅇㅇㅇㅇㅇㅇㅇㅇㅇㅇㅇㅇㅇㅇ">'[37]토공(우물통,기타) '!$V$2:$AG$22</definedName>
    <definedName name="ㅇ퍼ㅐㄴ">'[2]#REF'!#REF!</definedName>
    <definedName name="ㅇㅎ">[22]!ㅇㅎ</definedName>
    <definedName name="아">#REF!</definedName>
    <definedName name="아나라니리다">'[2]#REF'!#REF!</definedName>
    <definedName name="아러">'[2]#REF'!#REF!</definedName>
    <definedName name="아러ㅏ">#REF!</definedName>
    <definedName name="아스타일__공">[85]노임단가!#REF!</definedName>
    <definedName name="아스팔트">#REF!</definedName>
    <definedName name="아스팔트3">#REF!</definedName>
    <definedName name="아스팔트3가격">#REF!</definedName>
    <definedName name="아스팔트4">#REF!</definedName>
    <definedName name="아스팔트4가격">#REF!</definedName>
    <definedName name="아야">#REF!</definedName>
    <definedName name="아이">#REF!</definedName>
    <definedName name="아이야">'[2]#REF'!#REF!</definedName>
    <definedName name="아ㅓㅣㅏㄴ">'[2]#REF'!#REF!</definedName>
    <definedName name="아ㅣㅓ">'[2]#REF'!#REF!</definedName>
    <definedName name="악취">[95]직접인건비!#REF!</definedName>
    <definedName name="안">#REF!</definedName>
    <definedName name="안재범">'[3]#REF'!$A$1:$F$25</definedName>
    <definedName name="안전">#REF!</definedName>
    <definedName name="안전관리기사1급">[85]노임단가!#REF!</definedName>
    <definedName name="안전관리기사2급">[85]노임단가!#REF!</definedName>
    <definedName name="안전관리비">#REF!</definedName>
    <definedName name="안전밸브">#REF!</definedName>
    <definedName name="알지">'[2]#REF'!#REF!</definedName>
    <definedName name="압력계류">#REF!</definedName>
    <definedName name="앙카슈외">#REF!</definedName>
    <definedName name="애">[29]wall!$C$1:$C$65536,[29]wall!$H$1:$H$65536,[29]wall!$V$1:$V$65536</definedName>
    <definedName name="애머ㅏㄹ">'[2]#REF'!#REF!</definedName>
    <definedName name="앵커볼트">#REF!</definedName>
    <definedName name="야적경">[13]GAS!#REF!</definedName>
    <definedName name="야적인">[13]GAS!#REF!</definedName>
    <definedName name="야적자">[13]GAS!#REF!</definedName>
    <definedName name="약대건축">#REF!</definedName>
    <definedName name="약대기계">#REF!</definedName>
    <definedName name="약대소방">#REF!</definedName>
    <definedName name="약대전기">#REF!</definedName>
    <definedName name="약대토목">#REF!</definedName>
    <definedName name="약대통신">#REF!</definedName>
    <definedName name="양___생___공">[85]노임단가!#REF!</definedName>
    <definedName name="양도자">[154]기본사항!$G$2</definedName>
    <definedName name="양도자등록번호">[176]입력!$G$3</definedName>
    <definedName name="양도자사업자번호">[176]입력!$G$7</definedName>
    <definedName name="양도자상호">[176]입력!$G$6</definedName>
    <definedName name="양도자주소">[176]입력!$G$4</definedName>
    <definedName name="양매자0403" localSheetId="0">[77]데이타!$E$168</definedName>
    <definedName name="양매자0403">#REF!</definedName>
    <definedName name="양매자0505" localSheetId="0">[77]데이타!$E$169</definedName>
    <definedName name="양매자0505">#REF!</definedName>
    <definedName name="양매자0606" localSheetId="0">[77]데이타!$E$170</definedName>
    <definedName name="양매자0606">#REF!</definedName>
    <definedName name="양석">#REF!,#REF!,#REF!,#REF!,#REF!,#REF!,#REF!,#REF!,#REF!,#REF!,#REF!,#REF!,#REF!,#REF!,#REF!,#REF!,#REF!,#REF!,#REF!</definedName>
    <definedName name="양석김">#REF!</definedName>
    <definedName name="양수자">[176]입력!$G$10</definedName>
    <definedName name="양수자등록번호">[176]입력!$G$11</definedName>
    <definedName name="양수자사업자번호">[176]입력!$G$14</definedName>
    <definedName name="양수자상호">[176]입력!$G$13</definedName>
    <definedName name="양수자주소">[176]입력!$G$12</definedName>
    <definedName name="어라">'[2]#REF'!#REF!</definedName>
    <definedName name="어쭈구리" localSheetId="0" hidden="1">{#N/A,#N/A,FALSE,"교리2"}</definedName>
    <definedName name="어쭈구리">'[2]#REF'!#REF!</definedName>
    <definedName name="어ㅏ">#REF!</definedName>
    <definedName name="얼">#REF!</definedName>
    <definedName name="업체단가">[183]자재단가!$A$6:$M$156</definedName>
    <definedName name="업체리스트">#REF!</definedName>
    <definedName name="여과망">#REF!</definedName>
    <definedName name="여과지동">[184]여과지동!$F$3:$AS$80</definedName>
    <definedName name="여비">[95]직접경비!#REF!</definedName>
    <definedName name="여유폭">[53]단위수량!$C$19</definedName>
    <definedName name="역사">#REF!</definedName>
    <definedName name="연___돌___공">[85]노임단가!#REF!</definedName>
    <definedName name="연도.도금">[48]내역1!#REF!</definedName>
    <definedName name="연속3M">#REF!</definedName>
    <definedName name="연속3Mu">#REF!</definedName>
    <definedName name="연수">#REF!</definedName>
    <definedName name="연습9">#REF!</definedName>
    <definedName name="연습99">#REF!</definedName>
    <definedName name="연접물량">[0]!연접물량</definedName>
    <definedName name="열관류율">[20]wall!$C$1:$C$65536,[20]wall!$H$1:$H$65536,[20]wall!$V$1:$V$65536</definedName>
    <definedName name="열관류율1">#REF!</definedName>
    <definedName name="열량계">#REF!</definedName>
    <definedName name="열선">#REF!</definedName>
    <definedName name="영_림__기_사">[85]노임단가!#REF!</definedName>
    <definedName name="예">'[111]단가산출서(기계)'!#REF!</definedName>
    <definedName name="오">#REF!</definedName>
    <definedName name="오라1">#REF!</definedName>
    <definedName name="오수토공" hidden="1">{#N/A,#N/A,FALSE,"기안지";#N/A,#N/A,FALSE,"통신지"}</definedName>
    <definedName name="옥외등철거공구손료">#REF!</definedName>
    <definedName name="옥외등철거공비">#REF!</definedName>
    <definedName name="온___돌___공">[85]노임단가!#REF!</definedName>
    <definedName name="온도">#REF!</definedName>
    <definedName name="온도조절변">#REF!</definedName>
    <definedName name="온수분배기">#REF!</definedName>
    <definedName name="옹벽">#REF!</definedName>
    <definedName name="옹벽1">[3]기본일위!$A$1:$IV$65536</definedName>
    <definedName name="완료">[185]시화점실행!#REF!</definedName>
    <definedName name="요약문">[95]직접인건비!#REF!</definedName>
    <definedName name="요율">#REF!</definedName>
    <definedName name="요율인쇄">#REF!</definedName>
    <definedName name="용역">#REF!</definedName>
    <definedName name="용접">#REF!</definedName>
    <definedName name="용접공">#REF!</definedName>
    <definedName name="우___물___공">[85]노임단가!#REF!</definedName>
    <definedName name="우후" hidden="1">{"'별표'!$N$220"}</definedName>
    <definedName name="운">#REF!</definedName>
    <definedName name="운반2">#REF!</definedName>
    <definedName name="운반구간">[98]을부담운반비!$D$5</definedName>
    <definedName name="운반량집계표" hidden="1">{#N/A,#N/A,FALSE,"전력간선"}</definedName>
    <definedName name="운반비">[98]설계산출기초!$G$7</definedName>
    <definedName name="운반집계" hidden="1">{#N/A,#N/A,FALSE,"전력간선"}</definedName>
    <definedName name="운반집계표" hidden="1">{#N/A,#N/A,FALSE,"전력간선"}</definedName>
    <definedName name="운잔">#REF!</definedName>
    <definedName name="운전">#REF!</definedName>
    <definedName name="운전기사">[186]인건비!$B$13</definedName>
    <definedName name="운전사">#REF!</definedName>
    <definedName name="운전사_운반">'[103]기계경비(시간당)'!$D$7</definedName>
    <definedName name="운전조">#REF!</definedName>
    <definedName name="울">[3]내역서2안!#REF!</definedName>
    <definedName name="원">[153]환산!#REF!</definedName>
    <definedName name="원_가_계_산_서">#REF!</definedName>
    <definedName name="원가" localSheetId="0">#REF!</definedName>
    <definedName name="원가">#REF!</definedName>
    <definedName name="원가1" localSheetId="0">#REF!</definedName>
    <definedName name="원가1">#REF!</definedName>
    <definedName name="원가계산">[187]백암비스타내역!$E$4:$G$167</definedName>
    <definedName name="원가계산1">'[3]#REF'!#REF!</definedName>
    <definedName name="원가계산서">#REF!</definedName>
    <definedName name="원지반다짐">#REF!</definedName>
    <definedName name="원형3회">#REF!</definedName>
    <definedName name="원형4회">#REF!</definedName>
    <definedName name="웨브높이">#REF!</definedName>
    <definedName name="웨브두께">#REF!</definedName>
    <definedName name="위">#REF!</definedName>
    <definedName name="위1">#REF!</definedName>
    <definedName name="위락경관">[95]직접인건비!#REF!</definedName>
    <definedName name="위병면회소">[188]원가계산서!#REF!</definedName>
    <definedName name="위생기구류">#REF!</definedName>
    <definedName name="위생보건">[95]직접인건비!#REF!</definedName>
    <definedName name="위치">#REF!</definedName>
    <definedName name="유리솜보온재">#REF!</definedName>
    <definedName name="유입1">#REF!</definedName>
    <definedName name="유입2">#REF!</definedName>
    <definedName name="유입3">#REF!</definedName>
    <definedName name="유출관경">#REF!</definedName>
    <definedName name="유효폭">#REF!</definedName>
    <definedName name="육수동식물">[95]직접인건비!#REF!</definedName>
    <definedName name="윤">#REF!,#REF!,#REF!,#REF!,#REF!,#REF!,#REF!,#REF!,#REF!,#REF!,#REF!,#REF!,#REF!,#REF!,#REF!,#REF!,#REF!,#REF!,#REF!</definedName>
    <definedName name="을">'[158]을-ATYPE'!$A$1:$A$65536</definedName>
    <definedName name="을부담품목별중량계">[98]운반비산출!$E$25</definedName>
    <definedName name="이">#REF!,#REF!,#REF!,#REF!,#REF!,#REF!,#REF!,#REF!,#REF!,#REF!,#REF!,#REF!,#REF!,#REF!,#REF!,#REF!,#REF!,#REF!,#REF!</definedName>
    <definedName name="이각B형">[159]일위대가!#REF!</definedName>
    <definedName name="이공구">#REF!</definedName>
    <definedName name="이공구가설비" localSheetId="0">#REF!</definedName>
    <definedName name="이공구가설비">#REF!</definedName>
    <definedName name="이공구간접노무비" localSheetId="0">#REF!</definedName>
    <definedName name="이공구간접노무비">#REF!</definedName>
    <definedName name="이공구공사원가" localSheetId="0">#REF!</definedName>
    <definedName name="이공구공사원가">#REF!</definedName>
    <definedName name="이공구관급">#REF!</definedName>
    <definedName name="이공구기타경비" localSheetId="0">#REF!</definedName>
    <definedName name="이공구기타경비">#REF!</definedName>
    <definedName name="이공구부가가치세" localSheetId="0">'[140]2공구산출내역'!#REF!</definedName>
    <definedName name="이공구부가가치세">#REF!</definedName>
    <definedName name="이공구산재보험료" localSheetId="0">#REF!</definedName>
    <definedName name="이공구산재보험료">#REF!</definedName>
    <definedName name="이공구안전관리비" localSheetId="0">#REF!</definedName>
    <definedName name="이공구안전관리비">#REF!</definedName>
    <definedName name="이공구이윤" localSheetId="0">#REF!</definedName>
    <definedName name="이공구이윤">#REF!</definedName>
    <definedName name="이공구일반관리비" localSheetId="0">#REF!</definedName>
    <definedName name="이공구일반관리비">#REF!</definedName>
    <definedName name="이레">'[2]#REF'!#REF!</definedName>
    <definedName name="이름없음">'[3]#REF'!$A$1:$IV$2</definedName>
    <definedName name="이릉" hidden="1">#REF!</definedName>
    <definedName name="이상">#REF!</definedName>
    <definedName name="이식">#REF!</definedName>
    <definedName name="이윤">#REF!</definedName>
    <definedName name="利潤">#REF!</definedName>
    <definedName name="이응각">#REF!</definedName>
    <definedName name="이정" hidden="1">{#N/A,#N/A,FALSE,"2~8번"}</definedName>
    <definedName name="이종훈" hidden="1">[84]전기!$A$4:$A$163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형관">[65]DATE!$B$24:$B$85</definedName>
    <definedName name="이희선">#REF!,#REF!</definedName>
    <definedName name="이ㅏㄴ러">#REF!</definedName>
    <definedName name="이ㅏㅓㄴ">'[2]#REF'!#REF!</definedName>
    <definedName name="인">#REF!</definedName>
    <definedName name="인가번호">#REF!</definedName>
    <definedName name="인가일">#REF!</definedName>
    <definedName name="인건비">#REF!</definedName>
    <definedName name="인공">#REF!</definedName>
    <definedName name="인구">[95]직접인건비!#REF!</definedName>
    <definedName name="인력품">#REF!</definedName>
    <definedName name="인버트두께">#REF!</definedName>
    <definedName name="인쇄영역">#REF!</definedName>
    <definedName name="인쇄영역2">#REF!</definedName>
    <definedName name="인원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테리어">#REF!</definedName>
    <definedName name="일공구관급">#REF!</definedName>
    <definedName name="일공구직영비" localSheetId="0">#REF!</definedName>
    <definedName name="일공구직영비">#REF!</definedName>
    <definedName name="일대">#REF!</definedName>
    <definedName name="일대1">#REF!</definedName>
    <definedName name="일반">#REF!</definedName>
    <definedName name="일반관리비">#REF!</definedName>
    <definedName name="一般管理費">#REF!</definedName>
    <definedName name="일반아스콘467">#REF!</definedName>
    <definedName name="일반아스콘467가격">#REF!</definedName>
    <definedName name="일반아스콘78">#REF!</definedName>
    <definedName name="일반아스콘78가격">#REF!</definedName>
    <definedName name="일반통신설비">#REF!</definedName>
    <definedName name="일위" localSheetId="0">'[3]#REF'!#REF!</definedName>
    <definedName name="일위">#REF!</definedName>
    <definedName name="일위1">#REF!</definedName>
    <definedName name="일위갑지">[134]백암비스타내역!$E$4:$G$167</definedName>
    <definedName name="일위대가" localSheetId="0">#REF!</definedName>
    <definedName name="일위대가">'[189] HIT-&gt;HMC 견적(3900)'!$J$31</definedName>
    <definedName name="일위대가1">#REF!</definedName>
    <definedName name="일위대가폼">#REF!</definedName>
    <definedName name="일위산출">#REF!</definedName>
    <definedName name="일위산출1">#REF!</definedName>
    <definedName name="일위수량">#REF!</definedName>
    <definedName name="일위호표">#REF!</definedName>
    <definedName name="일의01">[148]직노!#REF!</definedName>
    <definedName name="임">'[3]#REF'!#REF!</definedName>
    <definedName name="임상건축">#REF!</definedName>
    <definedName name="임상기계">#REF!</definedName>
    <definedName name="임상소방">#REF!</definedName>
    <definedName name="임상전기">#REF!</definedName>
    <definedName name="임상조경">#REF!</definedName>
    <definedName name="임상토목">#REF!</definedName>
    <definedName name="임상통신">#REF!</definedName>
    <definedName name="입력">#REF!,#REF!,#REF!,#REF!,#REF!,#REF!,#REF!,#REF!,#REF!,#REF!,#REF!,#REF!</definedName>
    <definedName name="입찰내역">#REF!</definedName>
    <definedName name="ㅈ" hidden="1">{#N/A,#N/A,FALSE,"혼합골재"}</definedName>
    <definedName name="ㅈ238">#REF!</definedName>
    <definedName name="ㅈㄷㄱ">[190]약품공급2!#REF!</definedName>
    <definedName name="ㅈㄷㄱㄷㄱㄷ" hidden="1">{"'용역비'!$A$4:$C$8"}</definedName>
    <definedName name="ㅈㅅ">#REF!</definedName>
    <definedName name="ㅈㅇ" hidden="1">{"'용역비'!$A$4:$C$8"}</definedName>
    <definedName name="ㅈㅈ">'[3]#REF'!$A$1:$F$25</definedName>
    <definedName name="ㅈㅈㅈ" hidden="1">{"'용역비'!$A$4:$C$8"}</definedName>
    <definedName name="ㅈㅈㅈㅈ" hidden="1">{#N/A,#N/A,FALSE,"명세표"}</definedName>
    <definedName name="ㅈㅈㅈㅈㅈㅈ" hidden="1">{"'용역비'!$A$4:$C$8"}</definedName>
    <definedName name="ㅈㅈㅈㅈㅈㅈㅈㅈㅈ">[182]wall!$C$1:$C$65536,[182]wall!$H$1:$H$65536,[182]wall!$V$1:$V$65536</definedName>
    <definedName name="자">'[191]P1(좌,우)'!#REF!</definedName>
    <definedName name="자_트">#REF!</definedName>
    <definedName name="자금수지" hidden="1">#REF!</definedName>
    <definedName name="자기수처리기">[160]기계실냉난방!#REF!</definedName>
    <definedName name="자니">'[2]#REF'!#REF!</definedName>
    <definedName name="자단">#REF!</definedName>
    <definedName name="자동제어밸브">#REF!</definedName>
    <definedName name="자동화재탐지설비">#REF!</definedName>
    <definedName name="자료">[184]기초자료!$A$3:$X$80</definedName>
    <definedName name="자리">#REF!</definedName>
    <definedName name="자미" hidden="1">{#N/A,#N/A,FALSE,"명세표"}</definedName>
    <definedName name="자유세">[120]납부서!#REF!</definedName>
    <definedName name="자유주민세">[120]납부서!#REF!</definedName>
    <definedName name="자재">#REF!</definedName>
    <definedName name="자재규격">OFFSET([166]공종목록표!$E$2,0,0,COUNTA([166]공종목록표!$E$2:$E$10000),1)</definedName>
    <definedName name="자재단가">#REF!</definedName>
    <definedName name="자재단가표">#REF!</definedName>
    <definedName name="자재비">[192]교통대책내역!#REF!</definedName>
    <definedName name="자재코드">[193]자재테이블!$A$2:$D$13927</definedName>
    <definedName name="자탐">#REF!</definedName>
    <definedName name="작성">[72]전기내역서!$K$1,[72]전기내역서!$L$1:$L$65536</definedName>
    <definedName name="작업">#REF!</definedName>
    <definedName name="작업부산물">#REF!</definedName>
    <definedName name="잔">#REF!</definedName>
    <definedName name="잠___함___공">[85]노임단가!#REF!</definedName>
    <definedName name="잡석">'[81]수량산출(음암)'!#REF!</definedName>
    <definedName name="잡철물류외">#REF!</definedName>
    <definedName name="장비">#REF!</definedName>
    <definedName name="장산교">#REF!</definedName>
    <definedName name="재">#REF!</definedName>
    <definedName name="재료" localSheetId="0">'[3]#REF'!$AR$11:$AU$54</definedName>
    <definedName name="재료">#REF!</definedName>
    <definedName name="재료비" localSheetId="0">#REF!</definedName>
    <definedName name="재료비">#REF!</definedName>
    <definedName name="材料費">#REF!</definedName>
    <definedName name="재료집계3">#REF!</definedName>
    <definedName name="재어ㅏ">'[2]#REF'!#REF!</definedName>
    <definedName name="재집" hidden="1">{"'용역비'!$A$4:$C$8"}</definedName>
    <definedName name="저감방안">[95]직접인건비!#REF!</definedName>
    <definedName name="저수조">[70]wall!$C$1:$C$65536,[70]wall!$H$1:$H$65536,[70]wall!$V$1:$V$65536</definedName>
    <definedName name="저압">#REF!</definedName>
    <definedName name="저압케이블전공">#REF!</definedName>
    <definedName name="저케">'[91]인건비 '!$B$6</definedName>
    <definedName name="적용">#REF!</definedName>
    <definedName name="적용거리">[98]을부담운반비!$D$2</definedName>
    <definedName name="적용속도">[98]을부담운반비!$D$3</definedName>
    <definedName name="적용톤수">[98]을부담운반비!$D$1</definedName>
    <definedName name="전1">#REF!</definedName>
    <definedName name="전2">#REF!</definedName>
    <definedName name="전기">#REF!</definedName>
    <definedName name="전기경비">[83]전기내역서!$I$1,[83]전기내역서!$J$1:$J$65536</definedName>
    <definedName name="전기공사1급">#REF!</definedName>
    <definedName name="전기공사2" hidden="1">#REF!</definedName>
    <definedName name="전기공사2급">#REF!</definedName>
    <definedName name="전기내역서">#REF!</definedName>
    <definedName name="전기노무">[83]전기내역서!$G$1,[83]전기내역서!$H$1:$H$65536</definedName>
    <definedName name="전기산출">'[2]#REF'!#REF!</definedName>
    <definedName name="전기재료">[83]전기내역서!$E$1,[83]전기내역서!$F$1:$F$65536</definedName>
    <definedName name="전기집계">#REF!</definedName>
    <definedName name="전기집계표">#REF!</definedName>
    <definedName name="전기합계">[83]전기내역서!$K$1,[83]전기내역서!$L$1:$L$65536</definedName>
    <definedName name="전도금">#REF!</definedName>
    <definedName name="전등공량">#REF!</definedName>
    <definedName name="전등신설">#REF!</definedName>
    <definedName name="전사모멘트">#REF!</definedName>
    <definedName name="전사전단력">#REF!</definedName>
    <definedName name="전선관">#REF!</definedName>
    <definedName name="전열공량">#REF!</definedName>
    <definedName name="전원차단장치_내역서_03월06일_미아6동배수지_List">#REF!</definedName>
    <definedName name="전화">[154]기본사항!$G$5</definedName>
    <definedName name="전회기성">#REF!</definedName>
    <definedName name="점멸기입력">[0]!점멸기입력</definedName>
    <definedName name="점수표">#REF!</definedName>
    <definedName name="접지">#REF!</definedName>
    <definedName name="접지1종합계">[165]접지1종!$S$20</definedName>
    <definedName name="접지수량">[194]접지수량!$A$6:$Q$22</definedName>
    <definedName name="접지장치">#REF!</definedName>
    <definedName name="정___비___공">[85]노임단가!#REF!</definedName>
    <definedName name="정모">[195]약품공급2!#REF!</definedName>
    <definedName name="정문">#REF!</definedName>
    <definedName name="정산">#REF!</definedName>
    <definedName name="정산1">#REF!</definedName>
    <definedName name="정산2">#REF!</definedName>
    <definedName name="정산서양식">[196]DB!$A$1:$IV$950</definedName>
    <definedName name="정수위조절밸브">#REF!</definedName>
    <definedName name="정유량밸브">#REF!</definedName>
    <definedName name="정착장치set량">#REF!</definedName>
    <definedName name="제___재___공">[85]노임단가!#REF!</definedName>
    <definedName name="제룰보고서">#REF!</definedName>
    <definedName name="제작비">#REF!</definedName>
    <definedName name="제잡비">#REF!</definedName>
    <definedName name="제조노임">'[2]N賃率-職'!#REF!</definedName>
    <definedName name="조">'[2]#REF'!#REF!</definedName>
    <definedName name="조경공" localSheetId="0">[92]데이타!$E$658</definedName>
    <definedName name="조경공">#REF!</definedName>
    <definedName name="조경공B10" localSheetId="0">[77]식재인부!$B$24</definedName>
    <definedName name="조경공B10">#REF!</definedName>
    <definedName name="조경공B4이하" localSheetId="0">[77]식재인부!$B$18</definedName>
    <definedName name="조경공B4이하">#REF!</definedName>
    <definedName name="조경공B5" localSheetId="0">[77]식재인부!$B$19</definedName>
    <definedName name="조경공B5">#REF!</definedName>
    <definedName name="조경공B6" localSheetId="0">[77]식재인부!$B$20</definedName>
    <definedName name="조경공B6">#REF!</definedName>
    <definedName name="조경공B8" localSheetId="0">[77]식재인부!$B$22</definedName>
    <definedName name="조경공B8">#REF!</definedName>
    <definedName name="조경공R10" localSheetId="0">[77]식재인부!$B$54</definedName>
    <definedName name="조경공R10">#REF!</definedName>
    <definedName name="조경공R12" localSheetId="0">[77]식재인부!$B$56</definedName>
    <definedName name="조경공R12">#REF!</definedName>
    <definedName name="조경공R15" localSheetId="0">[77]식재인부!$B$59</definedName>
    <definedName name="조경공R15">#REF!</definedName>
    <definedName name="조경공R4이하" localSheetId="0">[77]식재인부!$B$48</definedName>
    <definedName name="조경공R4이하">#REF!</definedName>
    <definedName name="조경공R5" localSheetId="0">[77]식재인부!$B$49</definedName>
    <definedName name="조경공R5">#REF!</definedName>
    <definedName name="조경공R6" localSheetId="0">[77]식재인부!$B$50</definedName>
    <definedName name="조경공R6">#REF!</definedName>
    <definedName name="조경공R7" localSheetId="0">[77]식재인부!$B$51</definedName>
    <definedName name="조경공R7">#REF!</definedName>
    <definedName name="조경공R8" localSheetId="0">[77]식재인부!$B$52</definedName>
    <definedName name="조경공R8">#REF!</definedName>
    <definedName name="조경수목비">#REF!</definedName>
    <definedName name="조달수수료">#REF!</definedName>
    <definedName name="조력공">#REF!</definedName>
    <definedName name="조명율표">[197]조명율표!$B$4:$F$495</definedName>
    <definedName name="조수야">#REF!</definedName>
    <definedName name="조수주">#REF!</definedName>
    <definedName name="조원공_1.1_1.5" localSheetId="0">[77]식재인부!$B$5</definedName>
    <definedName name="조원공_1.1_1.5">#REF!</definedName>
    <definedName name="조장">#REF!</definedName>
    <definedName name="조장야">#REF!</definedName>
    <definedName name="조장주">#REF!</definedName>
    <definedName name="조정">#REF!</definedName>
    <definedName name="조형가이즈까3010" localSheetId="0">[77]데이타!$E$11</definedName>
    <definedName name="조형가이즈까3010">#REF!</definedName>
    <definedName name="조형가이즈까3012" localSheetId="0">[77]데이타!$E$12</definedName>
    <definedName name="조형가이즈까3012">#REF!</definedName>
    <definedName name="조형가이즈까3014" localSheetId="0">[77]데이타!$E$13</definedName>
    <definedName name="조형가이즈까3014">#REF!</definedName>
    <definedName name="조형가이즈까3516" localSheetId="0">[77]데이타!$E$14</definedName>
    <definedName name="조형가이즈까3516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거">[95]직접인건비!#REF!</definedName>
    <definedName name="주당매매가액">[176]입력!$G$20</definedName>
    <definedName name="주당액면가액">[176]입력!$G$19</definedName>
    <definedName name="주민생활">[95]직접인건비!#REF!</definedName>
    <definedName name="주민의견">[95]직접인건비!#REF!</definedName>
    <definedName name="주방기구.도금">[48]내역1!#REF!</definedName>
    <definedName name="주소">#REF!</definedName>
    <definedName name="주영">#REF!</definedName>
    <definedName name="주영이">#REF!,#REF!,#REF!</definedName>
    <definedName name="주철류">#REF!</definedName>
    <definedName name="준공검사원제출일">#REF!</definedName>
    <definedName name="준공검사일">#REF!</definedName>
    <definedName name="준공년월일">#REF!</definedName>
    <definedName name="준공일">#REF!</definedName>
    <definedName name="준공정산">#REF!</definedName>
    <definedName name="중간">'[106]토사(PE)'!#REF!</definedName>
    <definedName name="중급기술자노무비">'[87]용역비내역-진짜'!#REF!</definedName>
    <definedName name="중급전체">#REF!</definedName>
    <definedName name="중기산출서">[131]sheet1!#REF!</definedName>
    <definedName name="중기운전기사">'[103]기계경비(시간당)'!$D$4</definedName>
    <definedName name="중량">#REF!</definedName>
    <definedName name="중량표">#REF!</definedName>
    <definedName name="중분대중량">[58]바닥판!#REF!</definedName>
    <definedName name="지">#REF!</definedName>
    <definedName name="지간장1">'[163]4.2유효폭의 계산'!$B$26</definedName>
    <definedName name="지간장2">'[163]4.2유효폭의 계산'!$F$26</definedName>
    <definedName name="지우기">[198]!지우기</definedName>
    <definedName name="지장선로">#REF!</definedName>
    <definedName name="지중">[198]단가비교표_공통1!$A$94</definedName>
    <definedName name="지중자재">#REF!</definedName>
    <definedName name="지지철물류">#REF!</definedName>
    <definedName name="직노">#REF!</definedName>
    <definedName name="직영비" localSheetId="0">'[140]2공구산출내역'!#REF!</definedName>
    <definedName name="직영비">#REF!</definedName>
    <definedName name="직접경비">#REF!</definedName>
    <definedName name="직접노무비">[87]일위대가표!#REF!</definedName>
    <definedName name="直接人件費">#REF!</definedName>
    <definedName name="직접재료비">[87]일위대가표!#REF!</definedName>
    <definedName name="직종">#REF!</definedName>
    <definedName name="직종별">#REF!</definedName>
    <definedName name="진동로라">250000</definedName>
    <definedName name="진석">#REF!,#REF!</definedName>
    <definedName name="집">#REF!</definedName>
    <definedName name="집계">#REF!</definedName>
    <definedName name="집계1">#REF!</definedName>
    <definedName name="집계2">#REF!</definedName>
    <definedName name="집계경비">[83]집계표!$I$4,[83]집계표!$A$1,[83]집계표!$J$1:$J$65536</definedName>
    <definedName name="집계노무">[83]집계표!$G$4,[83]집계표!$A$1,[83]집계표!$H$1:$H$65536</definedName>
    <definedName name="집계재료">[83]집계표!$E$4,[83]집계표!$A$1,[83]집계표!$F$1:$F$65536</definedName>
    <definedName name="집계표" localSheetId="0" hidden="1">{#N/A,#N/A,FALSE,"전력간선"}</definedName>
    <definedName name="집계표">#REF!,#REF!,#REF!</definedName>
    <definedName name="집계표1">#REF!,#REF!,#REF!</definedName>
    <definedName name="집계합계">[83]집계표!$K$4,[83]집계표!$A$1,[83]집계표!$L$1:$L$65536</definedName>
    <definedName name="집수정탱크">#REF!</definedName>
    <definedName name="ㅊ">#REF!</definedName>
    <definedName name="ㅊ1555">#REF!</definedName>
    <definedName name="ㅊ5">#REF!</definedName>
    <definedName name="ㅊ520">#REF!</definedName>
    <definedName name="ㅊ모">#REF!</definedName>
    <definedName name="ㅊㅅ">#REF!</definedName>
    <definedName name="ㅊㅇ">#REF!</definedName>
    <definedName name="ㅊㅊ">#REF!</definedName>
    <definedName name="ㅊㅊㅊㅊㅊㅊㅊ">#REF!</definedName>
    <definedName name="ㅊㅌㅊ" hidden="1">{#N/A,#N/A,FALSE,"현장 NCR 분석";#N/A,#N/A,FALSE,"현장품질감사";#N/A,#N/A,FALSE,"현장품질감사"}</definedName>
    <definedName name="ㅊㅍ">#REF!</definedName>
    <definedName name="차량가격">[98]을부담운반비!$D$4</definedName>
    <definedName name="차례">[0]!차례</definedName>
    <definedName name="차수도급2">[199]일위대가!#REF!</definedName>
    <definedName name="차집관거단가">[164]공비대비!#REF!</definedName>
    <definedName name="차커ㅑㅐㅁ">'[2]#REF'!#REF!</definedName>
    <definedName name="착공">#REF!</definedName>
    <definedName name="착공기한">#REF!</definedName>
    <definedName name="착공년월일">#REF!</definedName>
    <definedName name="착공일">#REF!</definedName>
    <definedName name="착암공">'[103]기계경비(시간당)'!$D$12</definedName>
    <definedName name="참석자" hidden="1">{#N/A,#N/A,FALSE,"현장 NCR 분석";#N/A,#N/A,FALSE,"현장품질감사";#N/A,#N/A,FALSE,"현장품질감사"}</definedName>
    <definedName name="창">#REF!</definedName>
    <definedName name="천">[153]환산!#REF!</definedName>
    <definedName name="천공간격">#REF!</definedName>
    <definedName name="천연공사갑지" hidden="1">#REF!</definedName>
    <definedName name="철">[143]수량산출!#REF!</definedName>
    <definedName name="철_13">'[81]수량산출(음암)'!#REF!</definedName>
    <definedName name="철_16">'[81]수량산출(음암)'!#REF!</definedName>
    <definedName name="철_999">[78]수량산출!#REF!</definedName>
    <definedName name="철_총">'[81]수량산출(음암)'!#REF!</definedName>
    <definedName name="철2">[143]수량산출!#REF!</definedName>
    <definedName name="철거자재">#REF!</definedName>
    <definedName name="철골야">#REF!</definedName>
    <definedName name="철골주">#REF!</definedName>
    <definedName name="철공">#REF!</definedName>
    <definedName name="철근">#REF!</definedName>
    <definedName name="철근공">#REF!</definedName>
    <definedName name="철근깨기수량">#REF!</definedName>
    <definedName name="철근단면적">#REF!</definedName>
    <definedName name="철근야">#REF!</definedName>
    <definedName name="철근주">#REF!</definedName>
    <definedName name="철도__궤도공">[85]노임단가!#REF!</definedName>
    <definedName name="철주신설공구손료">#REF!</definedName>
    <definedName name="철주신설공비">#REF!</definedName>
    <definedName name="철주신설재료비">#REF!</definedName>
    <definedName name="철콘" hidden="1">{#N/A,#N/A,FALSE,"전력간선"}</definedName>
    <definedName name="철콘부대외" hidden="1">{#N/A,#N/A,FALSE,"Sheet1"}</definedName>
    <definedName name="청마총괄">[200]직노!#REF!</definedName>
    <definedName name="초급기술자노무비">'[87]용역비내역-진짜'!#REF!</definedName>
    <definedName name="초기화작업">[201]!초기화작업</definedName>
    <definedName name="총괄" localSheetId="0">#REF!</definedName>
    <definedName name="총괄">#REF!</definedName>
    <definedName name="총괄표">#REF!</definedName>
    <definedName name="총높이">'[106]토사(PE)'!#REF!</definedName>
    <definedName name="총매매가액">[176]입력!$G$23</definedName>
    <definedName name="총연">#REF!</definedName>
    <definedName name="총원가">#REF!</definedName>
    <definedName name="總原價">#REF!</definedName>
    <definedName name="총원가2">#REF!</definedName>
    <definedName name="총원가격">#REF!</definedName>
    <definedName name="총집계">'[3]#REF'!$A$1:$G$21</definedName>
    <definedName name="총토탈">#REF!</definedName>
    <definedName name="총토탈1">#REF!</definedName>
    <definedName name="총토탈2">#REF!</definedName>
    <definedName name="최종">[202]DB!$A$1:$IV$950</definedName>
    <definedName name="최종출">[203]DB!$A$1:$IV$950</definedName>
    <definedName name="출">'[3]#REF'!#REF!</definedName>
    <definedName name="충돌">#N/A</definedName>
    <definedName name="측구1">'[3]#REF'!$A$1:$IV$65536</definedName>
    <definedName name="측구2">[3]기본일위!$A$1:$IV$65536</definedName>
    <definedName name="측정업무">[95]직접인건비!#REF!</definedName>
    <definedName name="층__별">#REF!</definedName>
    <definedName name="치">#REF!</definedName>
    <definedName name="치과건축">#REF!</definedName>
    <definedName name="치과기계">#REF!</definedName>
    <definedName name="치과소방">#REF!</definedName>
    <definedName name="치과전기">#REF!</definedName>
    <definedName name="치과조경">#REF!</definedName>
    <definedName name="치과토목">#REF!</definedName>
    <definedName name="치과통신">#REF!</definedName>
    <definedName name="치핑">#REF!</definedName>
    <definedName name="ㅋ">#REF!</definedName>
    <definedName name="ㅋㅁ" hidden="1">{#N/A,#N/A,FALSE,"명세표"}</definedName>
    <definedName name="ㅋㅁㅁㅁㅁㅁㅁㅁㅁㅁㅁㅁ">[132]wall!$C$1:$C$65536,[132]wall!$H$1:$H$65536,[132]wall!$V$1:$V$65536</definedName>
    <definedName name="ㅋㅋ">[204]백암비스타내역!$E$4:$G$167</definedName>
    <definedName name="ㅋㅋㅋ" localSheetId="0" hidden="1">{#N/A,#N/A,FALSE,"속도"}</definedName>
    <definedName name="ㅋㅋㅋ" hidden="1">{"'용역비'!$A$4:$C$8"}</definedName>
    <definedName name="ㅋㅌ" hidden="1">{#N/A,#N/A,FALSE,"구조1"}</definedName>
    <definedName name="ㅋ티ㅓ하ㅣ">'[2]#REF'!#REF!</definedName>
    <definedName name="카비">[205]!Macro10</definedName>
    <definedName name="카빋">[205]!Macro12</definedName>
    <definedName name="카ㅓ치">'[2]#REF'!#REF!</definedName>
    <definedName name="캇타간재">'[103]기계경비(시간당)'!$H$92</definedName>
    <definedName name="캇타노무">'[103]기계경비(시간당)'!$H$88</definedName>
    <definedName name="캇타손료">'[103]기계경비(시간당)'!$H$87</definedName>
    <definedName name="케이블">#REF!</definedName>
    <definedName name="케이블_1">[26]단가!#REF!</definedName>
    <definedName name="코닝">[206]중갑지!$A$1:$IV$39</definedName>
    <definedName name="코드표">#REF!</definedName>
    <definedName name="콘25">#REF!</definedName>
    <definedName name="콘40">#REF!</definedName>
    <definedName name="콘단면적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콘크리트공">#REF!</definedName>
    <definedName name="콘크리트공_광의">[85]노임단가!#REF!</definedName>
    <definedName name="콘크야">#REF!</definedName>
    <definedName name="콘크주">#REF!</definedName>
    <definedName name="콘탄성계수">#REF!</definedName>
    <definedName name="콩" hidden="1">{#N/A,#N/A,FALSE,"구조1"}</definedName>
    <definedName name="크리프계수">#REF!</definedName>
    <definedName name="클래스가">[13]GAS!#REF!</definedName>
    <definedName name="클래스가배">[13]GAS!#REF!</definedName>
    <definedName name="클래스가부">[13]GAS!#REF!</definedName>
    <definedName name="클래스나">[13]GAS!#REF!</definedName>
    <definedName name="클래스나배">[13]GAS!#REF!</definedName>
    <definedName name="클래스나부">[13]GAS!#REF!</definedName>
    <definedName name="클래스다">[13]GAS!#REF!</definedName>
    <definedName name="클래스다배">[13]GAS!#REF!</definedName>
    <definedName name="클래스다부">[13]GAS!#REF!</definedName>
    <definedName name="ㅌ">#REF!</definedName>
    <definedName name="ㅌ처포">#REF!</definedName>
    <definedName name="ㅌㅍ" hidden="1">{#N/A,#N/A,FALSE,"부대2"}</definedName>
    <definedName name="타이어로라">250000</definedName>
    <definedName name="타ㅐㅁㄴ">'[2]#REF'!#REF!</definedName>
    <definedName name="탄성계수비">#REF!</definedName>
    <definedName name="태양열.도금">[48]내역1!#REF!</definedName>
    <definedName name="탱크">[70]wall!$C$1:$C$65536,[70]wall!$H$1:$H$65536,[70]wall!$V$1:$V$65536</definedName>
    <definedName name="터파기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류판">[53]가시설수량!$AE$25</definedName>
    <definedName name="토목">#REF!</definedName>
    <definedName name="토목내역">#REF!</definedName>
    <definedName name="토목자재대">#REF!</definedName>
    <definedName name="토양">[95]직접인건비!#REF!</definedName>
    <definedName name="토양질">[95]직접경비!#REF!</definedName>
    <definedName name="토적1">[3]기본일위!$A$1:$IV$65536</definedName>
    <definedName name="토적표" hidden="1">#REF!</definedName>
    <definedName name="토적표01" hidden="1">#REF!</definedName>
    <definedName name="토적표1">[3]기본일위!$A$1:$IV$65536</definedName>
    <definedName name="토지">#REF!</definedName>
    <definedName name="통">#REF!</definedName>
    <definedName name="통2">#REF!</definedName>
    <definedName name="통신기사1급">#REF!</definedName>
    <definedName name="통신기사2급">#REF!</definedName>
    <definedName name="통신내선공">#REF!</definedName>
    <definedName name="통신설비공">#REF!</definedName>
    <definedName name="통신외선공">#REF!</definedName>
    <definedName name="통신케이블공">#REF!</definedName>
    <definedName name="통합">[0]!통합</definedName>
    <definedName name="퇴직">#REF!</definedName>
    <definedName name="퇴직세">[120]납부서!#REF!</definedName>
    <definedName name="퇴직주민세">[120]납부서!#REF!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물가상승비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재료비">#REF!</definedName>
    <definedName name="투퇴직공제부금비">#REF!</definedName>
    <definedName name="투환경보전비">#REF!</definedName>
    <definedName name="트랩">#REF!</definedName>
    <definedName name="특고">#REF!</definedName>
    <definedName name="특고압">#REF!</definedName>
    <definedName name="특급기술자노무비">'[87]용역비내역-진짜'!#REF!</definedName>
    <definedName name="특급전체">#REF!</definedName>
    <definedName name="특별">#REF!</definedName>
    <definedName name="특별인부">#REF!</definedName>
    <definedName name="특케">#REF!</definedName>
    <definedName name="ㅍ" hidden="1">{#N/A,#N/A,FALSE,"명세표"}</definedName>
    <definedName name="ㅍㅍ">[80]wall!$C$1:$C$65536,[80]wall!$H$1:$H$65536,[80]wall!$V$1:$V$65536</definedName>
    <definedName name="파이프펜던트">[38]DATA!$E$17:$F$26</definedName>
    <definedName name="파주보고최종4.26" hidden="1">{#N/A,#N/A,FALSE,"현장 NCR 분석";#N/A,#N/A,FALSE,"현장품질감사";#N/A,#N/A,FALSE,"현장품질감사"}</definedName>
    <definedName name="판넬자재">#REF!</definedName>
    <definedName name="퍼">[70]Front!$A$1:$A$65536</definedName>
    <definedName name="펌프">[70]wall!$C$1:$C$65536,[70]wall!$H$1:$H$65536,[70]wall!$V$1:$V$65536</definedName>
    <definedName name="펌프장">[195]약품공급2!#REF!</definedName>
    <definedName name="평가항목">[95]직접인건비!#REF!</definedName>
    <definedName name="평균H">#REF!</definedName>
    <definedName name="평균높이">#REF!</definedName>
    <definedName name="평화설비">#REF!</definedName>
    <definedName name="폐기물수량산출서" hidden="1">#REF!</definedName>
    <definedName name="포장">[3]기본일위!$A$1:$IV$65536</definedName>
    <definedName name="포장T">#REF!</definedName>
    <definedName name="포항내역서">[207]견적서!#REF!</definedName>
    <definedName name="표">[208]!매크로19</definedName>
    <definedName name="표지" localSheetId="0">#REF!</definedName>
    <definedName name="표지">[80]Front!$A$1:$A$65536</definedName>
    <definedName name="표지1">#REF!</definedName>
    <definedName name="표지2">#REF!</definedName>
    <definedName name="표품_통신_6_13" localSheetId="0">[2]일위대가목록!#REF!</definedName>
    <definedName name="표품_통신_6_13">#REF!</definedName>
    <definedName name="품_______명">#REF!</definedName>
    <definedName name="품명">#REF!</definedName>
    <definedName name="품셈공종">[209]품셈TABLE!$C$2:$C$50</definedName>
    <definedName name="품셈단가">[209]품셈TABLE!$D$2:$D$50</definedName>
    <definedName name="품신">[98]설계산출표지!$B$1</definedName>
    <definedName name="품의">[210]DB!$A$1:$IV$950</definedName>
    <definedName name="품의3">#REF!</definedName>
    <definedName name="품의서1">[211]을!$A$1:$IV$239</definedName>
    <definedName name="퓨ㅜ파ㅗㅓ">[72]전기내역서!$E$1,[72]전기내역서!$F$1:$F$65536</definedName>
    <definedName name="프로그램.메인_메뉴호출">[136]!프로그램.메인_메뉴호출</definedName>
    <definedName name="플라타너스B8" localSheetId="0">[77]데이타!$E$552</definedName>
    <definedName name="플라타너스B8">#REF!</definedName>
    <definedName name="플랜야">#REF!</definedName>
    <definedName name="플랜주">#REF!</definedName>
    <definedName name="플랜지돌출폭">'[163]4.2유효폭의 계산'!$N$28</definedName>
    <definedName name="플랜지폭">#REF!</definedName>
    <definedName name="플랜트전공">#REF!</definedName>
    <definedName name="플주">#REF!</definedName>
    <definedName name="피복두께">[174]단위수량!$C$12</definedName>
    <definedName name="피스택밸브">#REF!</definedName>
    <definedName name="ㅎ">#REF!</definedName>
    <definedName name="ㅎ1">#REF!</definedName>
    <definedName name="ㅎ10">#REF!</definedName>
    <definedName name="ㅎ314">#REF!</definedName>
    <definedName name="ㅎ384">#REF!</definedName>
    <definedName name="ㅎㄶ">[40]wall!$C$1:$C$65536,[40]wall!$H$1:$H$65536,[40]wall!$V$1:$V$65536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략">#REF!</definedName>
    <definedName name="ㅎㅂㄷㄱ">#REF!</definedName>
    <definedName name="ㅎㅍ">#REF!</definedName>
    <definedName name="ㅎㅎ">[80]Front!$A$1:$A$65536</definedName>
    <definedName name="ㅎㅎㄷㅁㅂ">#REF!</definedName>
    <definedName name="ㅎㅎㅇㅀ">[212]wall!$C$1:$C$65536,[212]wall!$H$1:$H$65536,[212]wall!$V$1:$V$65536</definedName>
    <definedName name="ㅎㅎㅎ" localSheetId="0">'[2]#REF'!#REF!</definedName>
    <definedName name="ㅎㅎㅎ">#REF!</definedName>
    <definedName name="ㅎㅎㅎㅎ">#REF!</definedName>
    <definedName name="ㅎㅎㅎㅎㅎㅎ">#REF!</definedName>
    <definedName name="ㅎㅎㅎㅎㅎㅎㅎ" hidden="1">{#N/A,#N/A,FALSE,"교리2"}</definedName>
    <definedName name="ㅎㅎㅎㅎㅎㅎㅎㅎㅎㅎㅎㅎㅎ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명">#N/A</definedName>
    <definedName name="하도원가" localSheetId="0">#REF!</definedName>
    <definedName name="하도원가">#REF!</definedName>
    <definedName name="하부">#REF!</definedName>
    <definedName name="하부플랜지두께">#REF!</definedName>
    <definedName name="하비람" hidden="1">{#N/A,#N/A,TRUE,"1. 부하계산";#N/A,#N/A,TRUE,"1-1.부하계산기준";#N/A,#N/A,TRUE,"1-2.부하계산방법";#N/A,#N/A,TRUE,"1-3.부하집계";#N/A,#N/A,TRUE,"1-4.부하계산"}</definedName>
    <definedName name="하아드">[3]실행내역!#REF!</definedName>
    <definedName name="하자보수공종1">OFFSET(#REF!,0,0,COUNTA(#REF!),1)</definedName>
    <definedName name="하하">#REF!</definedName>
    <definedName name="학교">#REF!</definedName>
    <definedName name="학교2">#REF!</definedName>
    <definedName name="한">#REF!</definedName>
    <definedName name="한전공사비">#REF!,#REF!</definedName>
    <definedName name="한전수탁비">#REF!</definedName>
    <definedName name="할증율">#REF!</definedName>
    <definedName name="함">#REF!</definedName>
    <definedName name="합계">#REF!</definedName>
    <definedName name="합성강성3Span">#REF!</definedName>
    <definedName name="합성단면적3Span">#REF!</definedName>
    <definedName name="합판4회">#REF!</definedName>
    <definedName name="합판6회">#REF!</definedName>
    <definedName name="합판거푸집">[213]일위대가!#REF!</definedName>
    <definedName name="행">#REF!</definedName>
    <definedName name="행선안내게시기설비">#REF!</definedName>
    <definedName name="헌치">'[172]#REF'!$I$114</definedName>
    <definedName name="현대내역서" hidden="1">{"'Sheet1'!$A$4","'Sheet1'!$A$9:$G$28"}</definedName>
    <definedName name="현장계기">#REF!</definedName>
    <definedName name="현장대리인">#REF!</definedName>
    <definedName name="현장명">#REF!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찰계약금">#N/A</definedName>
    <definedName name="형상">[65]DATE!$D$24:$D$85</definedName>
    <definedName name="형틀">#REF!</definedName>
    <definedName name="형틀목공">#REF!</definedName>
    <definedName name="형틀야">#REF!</definedName>
    <definedName name="형틀주">#REF!</definedName>
    <definedName name="호">#REF!</definedName>
    <definedName name="호표">#REF!</definedName>
    <definedName name="호호호호">#REF!</definedName>
    <definedName name="호ㅗㅗㅗㅗㅗㅗㅗㅗ">[20]wall!$C$1:$C$65536,[20]wall!$H$1:$H$65536,[20]wall!$V$1:$V$65536</definedName>
    <definedName name="홈ㅂㄷㄱ">#REF!</definedName>
    <definedName name="홍">'[2]#REF'!#REF!</definedName>
    <definedName name="화">#REF!</definedName>
    <definedName name="화장실">#REF!</definedName>
    <definedName name="확인">BlankMacro1</definedName>
    <definedName name="환율">'[103]기계경비(시간당)'!$D$21</definedName>
    <definedName name="황">[0]!황</definedName>
    <definedName name="후드밸브">#REF!</definedName>
    <definedName name="후렌지">#REF!</definedName>
    <definedName name="후사모멘트">#REF!</definedName>
    <definedName name="후활모멘트">#REF!</definedName>
    <definedName name="후활전단력">#REF!</definedName>
    <definedName name="휀">[70]wall!$C$1:$C$65536,[70]wall!$H$1:$H$65536,[70]wall!$V$1:$V$65536</definedName>
    <definedName name="휘니셔">750000</definedName>
    <definedName name="흑강관류">#REF!</definedName>
    <definedName name="희선">#REF!,#REF!,#REF!,#REF!,#REF!,#REF!,#REF!,#REF!,#REF!,#REF!,#REF!,#REF!,#REF!,#REF!,#REF!,#REF!,#REF!,#REF!,#REF!</definedName>
    <definedName name="ㅏ">#REF!</definedName>
    <definedName name="ㅏ576">'[214]1.수인터널'!#REF!</definedName>
    <definedName name="ㅏ눞ㄴ">'[2]#REF'!#REF!</definedName>
    <definedName name="ㅏㅀ">[212]wall!$C$1:$C$65536,[212]wall!$H$1:$H$65536,[212]wall!$V$1:$V$65536</definedName>
    <definedName name="ㅏㅇㄹ너ㅑ">#REF!</definedName>
    <definedName name="ㅏ커">#REF!</definedName>
    <definedName name="ㅏㅏ">[19]wall!$C$1:$C$65536,[19]wall!$H$1:$H$65536,[19]wall!$V$1:$V$65536</definedName>
    <definedName name="ㅏㅏㅇ라너">#REF!</definedName>
    <definedName name="ㅏㅏㅏ" hidden="1">{#N/A,#N/A,FALSE,"명세표"}</definedName>
    <definedName name="ㅏㅏㅏㅏㅏ">'[37]토공(우물통,기타) '!$V$52:$AG$67</definedName>
    <definedName name="ㅏㅓ" hidden="1">{#N/A,#N/A,FALSE,"구조2"}</definedName>
    <definedName name="ㅏㅣㅇ널">#REF!</definedName>
    <definedName name="ㅐ">#REF!</definedName>
    <definedName name="ㅑ">#REF!</definedName>
    <definedName name="ㅑ110">#REF!</definedName>
    <definedName name="ㅑ러ㅑ">#REF!</definedName>
    <definedName name="ㅑㅅ">#REF!</definedName>
    <definedName name="ㅑㅕ" hidden="1">{#N/A,#N/A,FALSE,"이정표"}</definedName>
    <definedName name="ㅓ">#REF!</definedName>
    <definedName name="ㅓ54">[215]배관단가조사서!#REF!</definedName>
    <definedName name="ㅓㄴㄹ">[212]Front!$A$1:$A$65536</definedName>
    <definedName name="ㅓㄹㅇ">[212]Front!$A$1:$A$65536</definedName>
    <definedName name="ㅓㄹㅇ허ㅗㅎ">[212]Front!$A$1:$A$65536</definedName>
    <definedName name="ㅓㄹ어">[212]wall!$C$1:$C$65536,[212]wall!$H$1:$H$65536,[212]wall!$V$1:$V$65536</definedName>
    <definedName name="ㅓㄹ오ㅗ">[40]wall!$C$1:$C$65536,[40]wall!$H$1:$H$65536,[40]wall!$V$1:$V$65536</definedName>
    <definedName name="ㅓㅇ허">[212]Front!$A$1:$A$65536</definedName>
    <definedName name="ㅓ옿">[212]Front!$A$1:$A$65536</definedName>
    <definedName name="ㅓ허">[216]wall!$C$1:$C$65536,[216]wall!$H$1:$H$65536,[216]wall!$V$1:$V$65536</definedName>
    <definedName name="ㅓㅓ">[70]Front!$A$1:$A$65536</definedName>
    <definedName name="ㅓㅓㅓㅓㅓㅓㅓㅓㅓㅓ">#REF!</definedName>
    <definedName name="ㅓㅗ허">'[2]#REF'!#REF!</definedName>
    <definedName name="ㅓㅣ망래ㅑ">'[2]#REF'!#REF!</definedName>
    <definedName name="ㅔ">#REF!</definedName>
    <definedName name="ㅔㅔ" hidden="1">{#N/A,#N/A,FALSE,"명세표"}</definedName>
    <definedName name="ㅕ">#REF!</definedName>
    <definedName name="ㅕㅅ">#REF!</definedName>
    <definedName name="ㅗ">#REF!</definedName>
    <definedName name="ㅗ1">#REF!</definedName>
    <definedName name="ㅗ1019">#REF!</definedName>
    <definedName name="ㅗ2">#REF!</definedName>
    <definedName name="ㅗ3">#REF!</definedName>
    <definedName name="ㅗ315">[217]신우!#REF!</definedName>
    <definedName name="ㅗ392">#REF!</definedName>
    <definedName name="ㅗ4">#REF!</definedName>
    <definedName name="ㅗ461">#REF!</definedName>
    <definedName name="ㅗ5">#REF!</definedName>
    <definedName name="ㅗ50">[218]연습!#REF!</definedName>
    <definedName name="ㅗㄴㅇㅎㅇ">[20]wall!$C$1:$C$65536,[20]wall!$H$1:$H$65536,[20]wall!$V$1:$V$65536</definedName>
    <definedName name="ㅗ노ㅗ">[212]Front!$A$1:$A$65536</definedName>
    <definedName name="ㅗ노ㅗㄹㅇ호">[20]wall!$C$1:$C$65536,[20]wall!$H$1:$H$65536,[20]wall!$V$1:$V$65536</definedName>
    <definedName name="ㅗㄷㄱ">#REF!</definedName>
    <definedName name="ㅗㄹㅇㄹㅇ">[20]wall!$C$1:$C$65536,[20]wall!$H$1:$H$65536,[20]wall!$V$1:$V$65536</definedName>
    <definedName name="ㅗㄹ오ㅗㅎㅇㄹ">[20]wall!$C$1:$C$65536,[20]wall!$H$1:$H$65536,[20]wall!$V$1:$V$65536</definedName>
    <definedName name="ㅗㄹ올ㅇ">[212]wall!$C$1:$C$65536,[212]wall!$H$1:$H$65536,[212]wall!$V$1:$V$65536</definedName>
    <definedName name="ㅗㄹ호">[212]wall!$C$1:$C$65536,[212]wall!$H$1:$H$65536,[212]wall!$V$1:$V$65536</definedName>
    <definedName name="ㅗㅇㄴ">[20]wall!$C$1:$C$65536,[20]wall!$H$1:$H$65536,[20]wall!$V$1:$V$65536</definedName>
    <definedName name="ㅗㅇ로">[212]wall!$C$1:$C$65536,[212]wall!$H$1:$H$65536,[212]wall!$V$1:$V$65536</definedName>
    <definedName name="ㅗㅇ로ㅗㅇ">[20]wall!$C$1:$C$65536,[20]wall!$H$1:$H$65536,[20]wall!$V$1:$V$65536</definedName>
    <definedName name="ㅗㅇㅇㅇㅇㅇㅇㅇㅇㅇㅇㅇ">[20]wall!$C$1:$C$65536,[20]wall!$H$1:$H$65536,[20]wall!$V$1:$V$65536</definedName>
    <definedName name="ㅗㅇㅎ럴ㅇ">[212]wall!$C$1:$C$65536,[212]wall!$H$1:$H$65536,[212]wall!$V$1:$V$65536</definedName>
    <definedName name="ㅗㅎㄴㄷㄳㅁ">#REF!</definedName>
    <definedName name="ㅗㅓ" hidden="1">{#N/A,#N/A,FALSE,"부대2"}</definedName>
    <definedName name="ㅗㅓㅗㅗ">[40]wall!$C$1:$C$65536,[40]wall!$H$1:$H$65536,[40]wall!$V$1:$V$65536</definedName>
    <definedName name="ㅗㅕ" hidden="1">{#N/A,#N/A,FALSE,"배수2"}</definedName>
    <definedName name="ㅗㅗ" hidden="1">{#N/A,#N/A,FALSE,"명세표"}</definedName>
    <definedName name="ㅗㅗㅗ">#REF!</definedName>
    <definedName name="ㅗㅗㅗㅗ">[40]wall!$C$1:$C$65536,[40]wall!$H$1:$H$65536,[40]wall!$V$1:$V$65536</definedName>
    <definedName name="ㅗㅗㅗㅗㅗㅗ">'[37]토공(우물통,기타) '!$A$52:$K$66</definedName>
    <definedName name="ㅗㅗㅗㅗㅗㅗㅗㅗ">[40]wall!$C$1:$C$65536,[40]wall!$H$1:$H$65536,[40]wall!$V$1:$V$65536</definedName>
    <definedName name="ㅛㅅ" hidden="1">{#N/A,#N/A,FALSE,"속도"}</definedName>
    <definedName name="ㅛㅑㅐ" hidden="1">{#N/A,#N/A,FALSE,"구조1"}</definedName>
    <definedName name="ㅜ" hidden="1">{#N/A,#N/A,FALSE,"명세표"}</definedName>
    <definedName name="ㅜㅎㄹ" hidden="1">{#N/A,#N/A,FALSE,"부대2"}</definedName>
    <definedName name="ㅜㅠ" hidden="1">{#N/A,#N/A,FALSE,"토공2"}</definedName>
    <definedName name="ㅜㅠㅍ" hidden="1">{#N/A,#N/A,FALSE,"전력간선"}</definedName>
    <definedName name="ㅠ">#REF!</definedName>
    <definedName name="ㅠ1">#REF!</definedName>
    <definedName name="ㅠ10">#REF!</definedName>
    <definedName name="ㅠ11">#REF!</definedName>
    <definedName name="ㅠ19">'[219]단가산출서(기계)'!#REF!</definedName>
    <definedName name="ㅠ2">#REF!</definedName>
    <definedName name="ㅠ3">#REF!</definedName>
    <definedName name="ㅠ4">#REF!</definedName>
    <definedName name="ㅠ5">#REF!</definedName>
    <definedName name="ㅠ6">#REF!</definedName>
    <definedName name="ㅠ7">#REF!</definedName>
    <definedName name="ㅠ8">#REF!</definedName>
    <definedName name="ㅠ9">#REF!</definedName>
    <definedName name="ㅠㄱ" hidden="1">{"'용역비'!$A$4:$C$8"}</definedName>
    <definedName name="ㅠㅎㅁ">#REF!</definedName>
    <definedName name="ㅠㅗㅁㅈㄷ">#REF!</definedName>
    <definedName name="ㅠㅗㅠㄷㄱㅁ">#REF!</definedName>
    <definedName name="ㅠㅠ">#REF!</definedName>
    <definedName name="ㅡ">#REF!</definedName>
    <definedName name="ㅡㅁㅊ개14">[64]!Macro13</definedName>
    <definedName name="ㅡㅡ">#REF!</definedName>
    <definedName name="ㅣ">#REF!</definedName>
    <definedName name="ㅣ11">#REF!</definedName>
    <definedName name="ㅣ15">#REF!</definedName>
    <definedName name="ㅣㅓㅏ" hidden="1">{#N/A,#N/A,FALSE,"전력간선"}</definedName>
    <definedName name="ㅣㅣㅣㅣㅣㅣ">'[37]토공(우물통,기타) '!$M$8:$U$25</definedName>
  </definedNames>
  <calcPr calcId="125725"/>
</workbook>
</file>

<file path=xl/calcChain.xml><?xml version="1.0" encoding="utf-8"?>
<calcChain xmlns="http://schemas.openxmlformats.org/spreadsheetml/2006/main">
  <c r="L1026" i="1"/>
  <c r="F1695" l="1"/>
  <c r="L639"/>
  <c r="L640"/>
  <c r="L641"/>
  <c r="L637"/>
  <c r="L306"/>
  <c r="F311"/>
  <c r="L311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0"/>
  <c r="L1869"/>
  <c r="L1868"/>
  <c r="L1867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6"/>
  <c r="L1685"/>
  <c r="L1684"/>
  <c r="L1683"/>
  <c r="L1682"/>
  <c r="L1681"/>
  <c r="L1680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3"/>
  <c r="L1292"/>
  <c r="L1291"/>
  <c r="L1290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2"/>
  <c r="L1031"/>
  <c r="L1030"/>
  <c r="L1029"/>
  <c r="L1028"/>
  <c r="L1027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8"/>
  <c r="L687"/>
  <c r="L686"/>
  <c r="L685"/>
  <c r="L684"/>
  <c r="L683"/>
  <c r="L682"/>
  <c r="L681"/>
  <c r="L680"/>
  <c r="L679"/>
  <c r="L678"/>
  <c r="L677"/>
  <c r="L676"/>
  <c r="L675"/>
  <c r="L674"/>
  <c r="L673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2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6"/>
  <c r="L615"/>
  <c r="L614"/>
  <c r="L613"/>
  <c r="L612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19"/>
  <c r="L518"/>
  <c r="L517"/>
  <c r="L516"/>
  <c r="L515"/>
  <c r="L514"/>
  <c r="L513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1"/>
  <c r="L440"/>
  <c r="L438"/>
  <c r="L437"/>
  <c r="L436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3"/>
  <c r="L412"/>
  <c r="L410"/>
  <c r="L409"/>
  <c r="L408"/>
  <c r="L406"/>
  <c r="L405"/>
  <c r="L404"/>
  <c r="L403"/>
  <c r="L402"/>
  <c r="L401"/>
  <c r="L400"/>
  <c r="L399"/>
  <c r="L398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0"/>
  <c r="L339"/>
  <c r="L338"/>
  <c r="L337"/>
  <c r="L336"/>
  <c r="L335"/>
  <c r="L334"/>
  <c r="L333"/>
  <c r="L332"/>
  <c r="L331"/>
  <c r="L330"/>
  <c r="L329"/>
  <c r="L328"/>
  <c r="L327"/>
  <c r="L326"/>
  <c r="L325"/>
  <c r="L322"/>
  <c r="L321"/>
  <c r="L320"/>
  <c r="L319"/>
  <c r="L318"/>
  <c r="L317"/>
  <c r="L316"/>
  <c r="L310"/>
  <c r="L309"/>
  <c r="L308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5"/>
  <c r="L284"/>
  <c r="L283"/>
  <c r="L282"/>
  <c r="L281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1"/>
  <c r="L160"/>
  <c r="L159"/>
  <c r="L158"/>
  <c r="L157"/>
  <c r="L156"/>
  <c r="L155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56"/>
  <c r="L55"/>
  <c r="L53"/>
  <c r="L52"/>
  <c r="L51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6"/>
  <c r="L25"/>
  <c r="L23"/>
  <c r="L22"/>
  <c r="L21"/>
  <c r="L19"/>
  <c r="L18"/>
  <c r="L17"/>
  <c r="L16"/>
  <c r="L15"/>
  <c r="L14"/>
  <c r="L13"/>
  <c r="L12"/>
  <c r="L11"/>
  <c r="L10"/>
  <c r="L9"/>
  <c r="F398"/>
  <c r="J1929"/>
  <c r="H1929"/>
  <c r="F1929"/>
  <c r="J1928"/>
  <c r="H1928"/>
  <c r="F1928"/>
  <c r="J1927"/>
  <c r="H1927"/>
  <c r="F1927"/>
  <c r="J1926"/>
  <c r="H1926"/>
  <c r="F1926"/>
  <c r="J1925"/>
  <c r="H1925"/>
  <c r="F1925"/>
  <c r="J1924"/>
  <c r="H1924"/>
  <c r="F1924"/>
  <c r="J1923"/>
  <c r="H1923"/>
  <c r="F1923"/>
  <c r="J1922"/>
  <c r="H1922"/>
  <c r="F1922"/>
  <c r="J1921"/>
  <c r="H1921"/>
  <c r="F1921"/>
  <c r="J1920"/>
  <c r="H1920"/>
  <c r="F1920"/>
  <c r="J1919"/>
  <c r="H1919"/>
  <c r="F1919"/>
  <c r="J1918"/>
  <c r="H1918"/>
  <c r="F1918"/>
  <c r="J1917"/>
  <c r="H1917"/>
  <c r="F1917"/>
  <c r="J1916"/>
  <c r="H1916"/>
  <c r="F1916"/>
  <c r="J1915"/>
  <c r="H1915"/>
  <c r="F1915"/>
  <c r="J1914"/>
  <c r="H1914"/>
  <c r="F1914"/>
  <c r="J1913"/>
  <c r="H1913"/>
  <c r="F1913"/>
  <c r="J1912"/>
  <c r="H1912"/>
  <c r="F1912"/>
  <c r="J1911"/>
  <c r="H1911"/>
  <c r="F1911"/>
  <c r="J1910"/>
  <c r="H1910"/>
  <c r="F1910"/>
  <c r="J1909"/>
  <c r="H1909"/>
  <c r="F1909"/>
  <c r="J1908"/>
  <c r="H1908"/>
  <c r="F1908"/>
  <c r="J1907"/>
  <c r="H1907"/>
  <c r="F1907"/>
  <c r="J1906"/>
  <c r="H1906"/>
  <c r="F1906"/>
  <c r="J1905"/>
  <c r="H1905"/>
  <c r="F1905"/>
  <c r="J1904"/>
  <c r="H1904"/>
  <c r="F1904"/>
  <c r="J1903"/>
  <c r="H1903"/>
  <c r="F1903"/>
  <c r="J1902"/>
  <c r="H1902"/>
  <c r="F1902"/>
  <c r="J1901"/>
  <c r="H1901"/>
  <c r="F1901"/>
  <c r="J1900"/>
  <c r="H1900"/>
  <c r="F1900"/>
  <c r="J1899"/>
  <c r="H1899"/>
  <c r="F1899"/>
  <c r="J1898"/>
  <c r="H1898"/>
  <c r="F1898"/>
  <c r="J1897"/>
  <c r="H1897"/>
  <c r="F1897"/>
  <c r="J1896"/>
  <c r="H1896"/>
  <c r="F1896"/>
  <c r="J1894"/>
  <c r="H1894"/>
  <c r="F1894"/>
  <c r="J1893"/>
  <c r="H1893"/>
  <c r="F1893"/>
  <c r="J1892"/>
  <c r="H1892"/>
  <c r="F1892"/>
  <c r="J1891"/>
  <c r="H1891"/>
  <c r="F1891"/>
  <c r="J1890"/>
  <c r="H1890"/>
  <c r="F1890"/>
  <c r="J1889"/>
  <c r="H1889"/>
  <c r="F1889"/>
  <c r="J1888"/>
  <c r="H1888"/>
  <c r="F1888"/>
  <c r="J1887"/>
  <c r="H1887"/>
  <c r="F1887"/>
  <c r="J1886"/>
  <c r="H1886"/>
  <c r="F1886"/>
  <c r="J1885"/>
  <c r="H1885"/>
  <c r="F1885"/>
  <c r="J1884"/>
  <c r="H1884"/>
  <c r="F1884"/>
  <c r="J1883"/>
  <c r="H1883"/>
  <c r="F1883"/>
  <c r="J1882"/>
  <c r="H1882"/>
  <c r="F1882"/>
  <c r="J1881"/>
  <c r="H1881"/>
  <c r="F1881"/>
  <c r="J1880"/>
  <c r="H1880"/>
  <c r="F1880"/>
  <c r="J1879"/>
  <c r="H1879"/>
  <c r="F1879"/>
  <c r="J1878"/>
  <c r="H1878"/>
  <c r="F1878"/>
  <c r="J1877"/>
  <c r="H1877"/>
  <c r="F1877"/>
  <c r="J1876"/>
  <c r="H1876"/>
  <c r="F1876"/>
  <c r="J1875"/>
  <c r="H1875"/>
  <c r="F1875"/>
  <c r="J1874"/>
  <c r="H1874"/>
  <c r="F1874"/>
  <c r="J1873"/>
  <c r="H1873"/>
  <c r="F1873"/>
  <c r="J1872"/>
  <c r="H1872"/>
  <c r="F1872"/>
  <c r="J1870"/>
  <c r="H1870"/>
  <c r="F1870"/>
  <c r="J1869"/>
  <c r="H1869"/>
  <c r="F1869"/>
  <c r="J1868"/>
  <c r="H1868"/>
  <c r="F1868"/>
  <c r="J1867"/>
  <c r="H1867"/>
  <c r="F1867"/>
  <c r="J1865"/>
  <c r="H1865"/>
  <c r="F1865"/>
  <c r="J1864"/>
  <c r="H1864"/>
  <c r="F1864"/>
  <c r="J1863"/>
  <c r="H1863"/>
  <c r="F1863"/>
  <c r="J1862"/>
  <c r="H1862"/>
  <c r="F1862"/>
  <c r="J1861"/>
  <c r="H1861"/>
  <c r="F1861"/>
  <c r="J1860"/>
  <c r="H1860"/>
  <c r="F1860"/>
  <c r="J1859"/>
  <c r="H1859"/>
  <c r="F1859"/>
  <c r="J1858"/>
  <c r="H1858"/>
  <c r="F1858"/>
  <c r="J1857"/>
  <c r="H1857"/>
  <c r="F1857"/>
  <c r="J1856"/>
  <c r="H1856"/>
  <c r="F1856"/>
  <c r="J1855"/>
  <c r="H1855"/>
  <c r="F1855"/>
  <c r="J1854"/>
  <c r="H1854"/>
  <c r="F1854"/>
  <c r="J1853"/>
  <c r="H1853"/>
  <c r="F1853"/>
  <c r="J1852"/>
  <c r="H1852"/>
  <c r="F1852"/>
  <c r="J1851"/>
  <c r="H1851"/>
  <c r="F1851"/>
  <c r="J1850"/>
  <c r="H1850"/>
  <c r="F1850"/>
  <c r="J1849"/>
  <c r="H1849"/>
  <c r="F1849"/>
  <c r="J1848"/>
  <c r="H1848"/>
  <c r="F1848"/>
  <c r="J1847"/>
  <c r="H1847"/>
  <c r="F1847"/>
  <c r="J1846"/>
  <c r="H1846"/>
  <c r="F1846"/>
  <c r="J1845"/>
  <c r="H1845"/>
  <c r="F1845"/>
  <c r="J1844"/>
  <c r="H1844"/>
  <c r="F1844"/>
  <c r="J1843"/>
  <c r="H1843"/>
  <c r="F1843"/>
  <c r="J1842"/>
  <c r="H1842"/>
  <c r="F1842"/>
  <c r="J1841"/>
  <c r="H1841"/>
  <c r="F1841"/>
  <c r="J1840"/>
  <c r="H1840"/>
  <c r="F1840"/>
  <c r="J1839"/>
  <c r="H1839"/>
  <c r="F1839"/>
  <c r="J1838"/>
  <c r="H1838"/>
  <c r="F1838"/>
  <c r="J1837"/>
  <c r="H1837"/>
  <c r="F1837"/>
  <c r="J1836"/>
  <c r="H1836"/>
  <c r="F1836"/>
  <c r="J1833"/>
  <c r="H1833"/>
  <c r="J1832"/>
  <c r="H1832"/>
  <c r="F1832"/>
  <c r="J1831"/>
  <c r="H1831"/>
  <c r="F1831"/>
  <c r="J1830"/>
  <c r="H1830"/>
  <c r="E1833" s="1"/>
  <c r="F1833" s="1"/>
  <c r="F1830"/>
  <c r="J1829"/>
  <c r="H1829"/>
  <c r="F1829"/>
  <c r="J1828"/>
  <c r="H1828"/>
  <c r="F1828"/>
  <c r="J1827"/>
  <c r="H1827"/>
  <c r="F1827"/>
  <c r="J1826"/>
  <c r="H1826"/>
  <c r="F1826"/>
  <c r="J1825"/>
  <c r="H1825"/>
  <c r="F1825"/>
  <c r="J1824"/>
  <c r="H1824"/>
  <c r="F1824"/>
  <c r="J1823"/>
  <c r="H1823"/>
  <c r="F1823"/>
  <c r="J1822"/>
  <c r="H1822"/>
  <c r="F1822"/>
  <c r="J1821"/>
  <c r="H1821"/>
  <c r="F1821"/>
  <c r="J1820"/>
  <c r="H1820"/>
  <c r="F1820"/>
  <c r="J1819"/>
  <c r="H1819"/>
  <c r="F1819"/>
  <c r="J1818"/>
  <c r="H1818"/>
  <c r="F1818"/>
  <c r="J1817"/>
  <c r="H1817"/>
  <c r="F1817"/>
  <c r="J1816"/>
  <c r="H1816"/>
  <c r="F1816"/>
  <c r="J1815"/>
  <c r="H1815"/>
  <c r="F1815"/>
  <c r="J1814"/>
  <c r="H1814"/>
  <c r="F1814"/>
  <c r="J1813"/>
  <c r="H1813"/>
  <c r="F1813"/>
  <c r="J1812"/>
  <c r="H1812"/>
  <c r="F1812"/>
  <c r="J1811"/>
  <c r="H1811"/>
  <c r="F1811"/>
  <c r="J1810"/>
  <c r="H1810"/>
  <c r="F1810"/>
  <c r="J1809"/>
  <c r="H1809"/>
  <c r="F1809"/>
  <c r="J1808"/>
  <c r="H1808"/>
  <c r="F1808"/>
  <c r="J1807"/>
  <c r="H1807"/>
  <c r="F1807"/>
  <c r="J1806"/>
  <c r="H1806"/>
  <c r="F1806"/>
  <c r="J1805"/>
  <c r="H1805"/>
  <c r="F1805"/>
  <c r="J1804"/>
  <c r="H1804"/>
  <c r="F1804"/>
  <c r="J1803"/>
  <c r="H1803"/>
  <c r="F1803"/>
  <c r="J1802"/>
  <c r="H1802"/>
  <c r="F1802"/>
  <c r="J1801"/>
  <c r="H1801"/>
  <c r="F1801"/>
  <c r="J1800"/>
  <c r="H1800"/>
  <c r="F1800"/>
  <c r="J1799"/>
  <c r="H1799"/>
  <c r="F1799"/>
  <c r="J1798"/>
  <c r="H1798"/>
  <c r="F1798"/>
  <c r="J1797"/>
  <c r="H1797"/>
  <c r="F1797"/>
  <c r="J1796"/>
  <c r="H1796"/>
  <c r="F1796"/>
  <c r="J1795"/>
  <c r="H1795"/>
  <c r="F1795"/>
  <c r="J1794"/>
  <c r="H1794"/>
  <c r="F1794"/>
  <c r="J1793"/>
  <c r="H1793"/>
  <c r="F1793"/>
  <c r="J1792"/>
  <c r="H1792"/>
  <c r="F1792"/>
  <c r="J1791"/>
  <c r="H1791"/>
  <c r="F1791"/>
  <c r="J1790"/>
  <c r="H1790"/>
  <c r="F1790"/>
  <c r="J1789"/>
  <c r="H1789"/>
  <c r="F1789"/>
  <c r="J1788"/>
  <c r="H1788"/>
  <c r="F1788"/>
  <c r="J1787"/>
  <c r="H1787"/>
  <c r="F1787"/>
  <c r="J1786"/>
  <c r="H1786"/>
  <c r="F1786"/>
  <c r="J1785"/>
  <c r="H1785"/>
  <c r="F1785"/>
  <c r="J1784"/>
  <c r="H1784"/>
  <c r="F1784"/>
  <c r="J1783"/>
  <c r="H1783"/>
  <c r="F1783"/>
  <c r="J1782"/>
  <c r="H1782"/>
  <c r="F1782"/>
  <c r="J1781"/>
  <c r="H1781"/>
  <c r="F1781"/>
  <c r="J1780"/>
  <c r="H1780"/>
  <c r="F1780"/>
  <c r="J1779"/>
  <c r="H1779"/>
  <c r="F1779"/>
  <c r="J1778"/>
  <c r="H1778"/>
  <c r="F1778"/>
  <c r="J1777"/>
  <c r="H1777"/>
  <c r="F1777"/>
  <c r="J1776"/>
  <c r="H1776"/>
  <c r="F1776"/>
  <c r="J1775"/>
  <c r="H1775"/>
  <c r="F1775"/>
  <c r="J1774"/>
  <c r="H1774"/>
  <c r="F1774"/>
  <c r="J1773"/>
  <c r="H1773"/>
  <c r="F1773"/>
  <c r="J1772"/>
  <c r="H1772"/>
  <c r="F1772"/>
  <c r="J1771"/>
  <c r="H1771"/>
  <c r="F1771"/>
  <c r="J1770"/>
  <c r="H1770"/>
  <c r="F1770"/>
  <c r="J1769"/>
  <c r="H1769"/>
  <c r="F1769"/>
  <c r="J1768"/>
  <c r="H1768"/>
  <c r="F1768"/>
  <c r="J1767"/>
  <c r="H1767"/>
  <c r="F1767"/>
  <c r="J1766"/>
  <c r="H1766"/>
  <c r="F1766"/>
  <c r="J1765"/>
  <c r="H1765"/>
  <c r="F1765"/>
  <c r="J1764"/>
  <c r="H1764"/>
  <c r="F1764"/>
  <c r="J1763"/>
  <c r="H1763"/>
  <c r="F1763"/>
  <c r="J1762"/>
  <c r="H1762"/>
  <c r="F1762"/>
  <c r="J1761"/>
  <c r="H1761"/>
  <c r="F1761"/>
  <c r="J1760"/>
  <c r="H1760"/>
  <c r="F1760"/>
  <c r="J1759"/>
  <c r="H1759"/>
  <c r="J1758"/>
  <c r="H1758"/>
  <c r="F1758"/>
  <c r="J1757"/>
  <c r="H1757"/>
  <c r="F1757"/>
  <c r="J1756"/>
  <c r="H1756"/>
  <c r="F1756"/>
  <c r="J1755"/>
  <c r="H1755"/>
  <c r="F1755"/>
  <c r="J1754"/>
  <c r="H1754"/>
  <c r="F1754"/>
  <c r="J1753"/>
  <c r="H1753"/>
  <c r="F1753"/>
  <c r="J1752"/>
  <c r="H1752"/>
  <c r="F1752"/>
  <c r="J1751"/>
  <c r="H1751"/>
  <c r="F1751"/>
  <c r="J1750"/>
  <c r="H1750"/>
  <c r="F1750"/>
  <c r="E1759" s="1"/>
  <c r="F1759" s="1"/>
  <c r="J1748"/>
  <c r="H1748"/>
  <c r="J1747"/>
  <c r="H1747"/>
  <c r="F1747"/>
  <c r="J1746"/>
  <c r="H1746"/>
  <c r="F1746"/>
  <c r="J1745"/>
  <c r="H1745"/>
  <c r="F1745"/>
  <c r="J1744"/>
  <c r="H1744"/>
  <c r="F1744"/>
  <c r="J1743"/>
  <c r="H1743"/>
  <c r="F1743"/>
  <c r="J1742"/>
  <c r="H1742"/>
  <c r="F1742"/>
  <c r="J1741"/>
  <c r="H1741"/>
  <c r="F1741"/>
  <c r="J1740"/>
  <c r="H1740"/>
  <c r="F1740"/>
  <c r="J1739"/>
  <c r="H1739"/>
  <c r="F1739"/>
  <c r="J1738"/>
  <c r="H1738"/>
  <c r="F1738"/>
  <c r="J1737"/>
  <c r="H1737"/>
  <c r="F1737"/>
  <c r="J1736"/>
  <c r="H1736"/>
  <c r="F1736"/>
  <c r="J1735"/>
  <c r="H1735"/>
  <c r="F1735"/>
  <c r="J1734"/>
  <c r="H1734"/>
  <c r="F1734"/>
  <c r="J1733"/>
  <c r="H1733"/>
  <c r="F1733"/>
  <c r="J1732"/>
  <c r="H1732"/>
  <c r="F1732"/>
  <c r="J1731"/>
  <c r="H1731"/>
  <c r="F1731"/>
  <c r="J1730"/>
  <c r="H1730"/>
  <c r="F1730"/>
  <c r="J1729"/>
  <c r="H1729"/>
  <c r="F1729"/>
  <c r="J1728"/>
  <c r="H1728"/>
  <c r="F1728"/>
  <c r="J1727"/>
  <c r="H1727"/>
  <c r="F1727"/>
  <c r="J1726"/>
  <c r="H1726"/>
  <c r="F1726"/>
  <c r="J1725"/>
  <c r="H1725"/>
  <c r="F1725"/>
  <c r="J1724"/>
  <c r="H1724"/>
  <c r="F1724"/>
  <c r="J1723"/>
  <c r="H1723"/>
  <c r="F1723"/>
  <c r="J1722"/>
  <c r="H1722"/>
  <c r="F1722"/>
  <c r="J1721"/>
  <c r="H1721"/>
  <c r="F1721"/>
  <c r="J1720"/>
  <c r="H1720"/>
  <c r="F1720"/>
  <c r="J1719"/>
  <c r="H1719"/>
  <c r="F1719"/>
  <c r="J1718"/>
  <c r="H1718"/>
  <c r="F1718"/>
  <c r="J1717"/>
  <c r="H1717"/>
  <c r="F1717"/>
  <c r="J1716"/>
  <c r="H1716"/>
  <c r="F1716"/>
  <c r="J1715"/>
  <c r="H1715"/>
  <c r="F1715"/>
  <c r="J1714"/>
  <c r="H1714"/>
  <c r="F1714"/>
  <c r="J1713"/>
  <c r="H1713"/>
  <c r="F1713"/>
  <c r="J1712"/>
  <c r="H1712"/>
  <c r="F1712"/>
  <c r="J1711"/>
  <c r="H1711"/>
  <c r="F1711"/>
  <c r="J1710"/>
  <c r="H1710"/>
  <c r="F1710"/>
  <c r="J1709"/>
  <c r="H1709"/>
  <c r="F1709"/>
  <c r="J1708"/>
  <c r="H1708"/>
  <c r="F1708"/>
  <c r="J1707"/>
  <c r="H1707"/>
  <c r="F1707"/>
  <c r="J1706"/>
  <c r="H1706"/>
  <c r="F1706"/>
  <c r="J1705"/>
  <c r="H1705"/>
  <c r="F1705"/>
  <c r="J1704"/>
  <c r="H1704"/>
  <c r="F1704"/>
  <c r="J1703"/>
  <c r="H1703"/>
  <c r="F1703"/>
  <c r="J1702"/>
  <c r="H1702"/>
  <c r="F1702"/>
  <c r="J1701"/>
  <c r="H1701"/>
  <c r="F1701"/>
  <c r="J1700"/>
  <c r="H1700"/>
  <c r="F1700"/>
  <c r="J1699"/>
  <c r="H1699"/>
  <c r="F1699"/>
  <c r="J1698"/>
  <c r="H1698"/>
  <c r="F1698"/>
  <c r="J1697"/>
  <c r="H1697"/>
  <c r="F1697"/>
  <c r="J1696"/>
  <c r="H1696"/>
  <c r="F1696"/>
  <c r="J1695"/>
  <c r="H1695"/>
  <c r="J1694"/>
  <c r="H1694"/>
  <c r="F1694"/>
  <c r="J1693"/>
  <c r="H1693"/>
  <c r="J1692"/>
  <c r="H1692"/>
  <c r="F1692"/>
  <c r="J1691"/>
  <c r="H1691"/>
  <c r="F1691"/>
  <c r="J1690"/>
  <c r="H1690"/>
  <c r="F1690"/>
  <c r="J1689"/>
  <c r="H1689"/>
  <c r="F1689"/>
  <c r="J1688"/>
  <c r="H1688"/>
  <c r="F1688"/>
  <c r="E1693" s="1"/>
  <c r="F1693" s="1"/>
  <c r="J1686"/>
  <c r="H1686"/>
  <c r="J1685"/>
  <c r="H1685"/>
  <c r="F1685"/>
  <c r="J1684"/>
  <c r="H1684"/>
  <c r="F1684"/>
  <c r="J1683"/>
  <c r="H1683"/>
  <c r="J1682"/>
  <c r="H1682"/>
  <c r="J1681"/>
  <c r="H1681"/>
  <c r="J1680"/>
  <c r="H1680"/>
  <c r="J1677"/>
  <c r="H1677"/>
  <c r="F1677"/>
  <c r="J1676"/>
  <c r="H1676"/>
  <c r="F1676"/>
  <c r="J1675"/>
  <c r="H1675"/>
  <c r="F1675"/>
  <c r="J1674"/>
  <c r="H1674"/>
  <c r="F1674"/>
  <c r="J1673"/>
  <c r="H1673"/>
  <c r="F1673"/>
  <c r="J1672"/>
  <c r="H1672"/>
  <c r="F1672"/>
  <c r="J1671"/>
  <c r="H1671"/>
  <c r="F1671"/>
  <c r="J1670"/>
  <c r="H1670"/>
  <c r="F1670"/>
  <c r="J1669"/>
  <c r="H1669"/>
  <c r="F1669"/>
  <c r="J1668"/>
  <c r="H1668"/>
  <c r="F1668"/>
  <c r="J1667"/>
  <c r="H1667"/>
  <c r="F1667"/>
  <c r="J1666"/>
  <c r="H1666"/>
  <c r="F1666"/>
  <c r="J1665"/>
  <c r="H1665"/>
  <c r="F1665"/>
  <c r="J1664"/>
  <c r="H1664"/>
  <c r="F1664"/>
  <c r="J1663"/>
  <c r="H1663"/>
  <c r="F1663"/>
  <c r="J1662"/>
  <c r="H1662"/>
  <c r="F1662"/>
  <c r="J1661"/>
  <c r="H1661"/>
  <c r="F1661"/>
  <c r="J1660"/>
  <c r="H1660"/>
  <c r="F1660"/>
  <c r="J1659"/>
  <c r="H1659"/>
  <c r="F1659"/>
  <c r="J1658"/>
  <c r="H1658"/>
  <c r="F1658"/>
  <c r="J1657"/>
  <c r="H1657"/>
  <c r="F1657"/>
  <c r="J1656"/>
  <c r="H1656"/>
  <c r="F1656"/>
  <c r="J1655"/>
  <c r="H1655"/>
  <c r="F1655"/>
  <c r="J1654"/>
  <c r="H1654"/>
  <c r="F1654"/>
  <c r="J1653"/>
  <c r="H1653"/>
  <c r="F1653"/>
  <c r="J1652"/>
  <c r="H1652"/>
  <c r="F1652"/>
  <c r="J1651"/>
  <c r="H1651"/>
  <c r="F1651"/>
  <c r="J1650"/>
  <c r="H1650"/>
  <c r="F1650"/>
  <c r="J1649"/>
  <c r="H1649"/>
  <c r="F1649"/>
  <c r="J1648"/>
  <c r="H1648"/>
  <c r="F1648"/>
  <c r="J1647"/>
  <c r="H1647"/>
  <c r="F1647"/>
  <c r="J1646"/>
  <c r="H1646"/>
  <c r="F1646"/>
  <c r="J1645"/>
  <c r="H1645"/>
  <c r="F1645"/>
  <c r="J1644"/>
  <c r="H1644"/>
  <c r="F1644"/>
  <c r="J1643"/>
  <c r="H1643"/>
  <c r="F1643"/>
  <c r="J1642"/>
  <c r="H1642"/>
  <c r="F1642"/>
  <c r="J1641"/>
  <c r="H1641"/>
  <c r="F1641"/>
  <c r="J1640"/>
  <c r="H1640"/>
  <c r="F1640"/>
  <c r="J1639"/>
  <c r="H1639"/>
  <c r="F1639"/>
  <c r="J1638"/>
  <c r="H1638"/>
  <c r="F1638"/>
  <c r="J1637"/>
  <c r="H1637"/>
  <c r="F1637"/>
  <c r="J1636"/>
  <c r="H1636"/>
  <c r="F1636"/>
  <c r="J1635"/>
  <c r="H1635"/>
  <c r="F1635"/>
  <c r="J1634"/>
  <c r="H1634"/>
  <c r="F1634"/>
  <c r="J1633"/>
  <c r="H1633"/>
  <c r="F1633"/>
  <c r="J1632"/>
  <c r="H1632"/>
  <c r="F1632"/>
  <c r="J1631"/>
  <c r="H1631"/>
  <c r="F1631"/>
  <c r="J1630"/>
  <c r="H1630"/>
  <c r="F1630"/>
  <c r="J1629"/>
  <c r="H1629"/>
  <c r="F1629"/>
  <c r="J1628"/>
  <c r="H1628"/>
  <c r="F1628"/>
  <c r="J1627"/>
  <c r="H1627"/>
  <c r="F1627"/>
  <c r="J1626"/>
  <c r="H1626"/>
  <c r="F1626"/>
  <c r="J1625"/>
  <c r="H1625"/>
  <c r="F1625"/>
  <c r="J1624"/>
  <c r="H1624"/>
  <c r="F1624"/>
  <c r="J1623"/>
  <c r="H1623"/>
  <c r="F1623"/>
  <c r="J1622"/>
  <c r="H1622"/>
  <c r="F1622"/>
  <c r="J1621"/>
  <c r="H1621"/>
  <c r="F1621"/>
  <c r="J1620"/>
  <c r="H1620"/>
  <c r="F1620"/>
  <c r="J1619"/>
  <c r="H1619"/>
  <c r="F1619"/>
  <c r="J1618"/>
  <c r="H1618"/>
  <c r="F1618"/>
  <c r="J1617"/>
  <c r="H1617"/>
  <c r="F1617"/>
  <c r="J1615"/>
  <c r="H1615"/>
  <c r="F1615"/>
  <c r="J1614"/>
  <c r="H1614"/>
  <c r="F1614"/>
  <c r="J1613"/>
  <c r="H1613"/>
  <c r="F1613"/>
  <c r="J1612"/>
  <c r="H1612"/>
  <c r="F1612"/>
  <c r="J1611"/>
  <c r="H1611"/>
  <c r="F1611"/>
  <c r="J1610"/>
  <c r="H1610"/>
  <c r="F1610"/>
  <c r="J1609"/>
  <c r="H1609"/>
  <c r="F1609"/>
  <c r="J1608"/>
  <c r="H1608"/>
  <c r="F1608"/>
  <c r="J1607"/>
  <c r="H1607"/>
  <c r="F1607"/>
  <c r="J1606"/>
  <c r="H1606"/>
  <c r="F1606"/>
  <c r="J1605"/>
  <c r="H1605"/>
  <c r="F1605"/>
  <c r="J1604"/>
  <c r="H1604"/>
  <c r="F1604"/>
  <c r="J1603"/>
  <c r="H1603"/>
  <c r="F1603"/>
  <c r="J1602"/>
  <c r="H1602"/>
  <c r="F1602"/>
  <c r="J1601"/>
  <c r="H1601"/>
  <c r="F1601"/>
  <c r="J1600"/>
  <c r="H1600"/>
  <c r="F1600"/>
  <c r="J1599"/>
  <c r="H1599"/>
  <c r="F1599"/>
  <c r="J1598"/>
  <c r="H1598"/>
  <c r="F1598"/>
  <c r="J1597"/>
  <c r="H1597"/>
  <c r="F1597"/>
  <c r="J1596"/>
  <c r="H1596"/>
  <c r="F1596"/>
  <c r="J1595"/>
  <c r="H1595"/>
  <c r="F1595"/>
  <c r="J1594"/>
  <c r="H1594"/>
  <c r="F1594"/>
  <c r="J1593"/>
  <c r="H1593"/>
  <c r="F1593"/>
  <c r="J1592"/>
  <c r="H1592"/>
  <c r="F1592"/>
  <c r="J1591"/>
  <c r="H1591"/>
  <c r="F1591"/>
  <c r="J1590"/>
  <c r="H1590"/>
  <c r="F1590"/>
  <c r="J1589"/>
  <c r="H1589"/>
  <c r="F1589"/>
  <c r="J1588"/>
  <c r="H1588"/>
  <c r="F1588"/>
  <c r="J1587"/>
  <c r="H1587"/>
  <c r="F1587"/>
  <c r="J1586"/>
  <c r="H1586"/>
  <c r="F1586"/>
  <c r="J1585"/>
  <c r="H1585"/>
  <c r="F1585"/>
  <c r="J1584"/>
  <c r="H1584"/>
  <c r="F1584"/>
  <c r="J1583"/>
  <c r="H1583"/>
  <c r="F1583"/>
  <c r="J1582"/>
  <c r="H1582"/>
  <c r="F1582"/>
  <c r="J1581"/>
  <c r="H1581"/>
  <c r="F1581"/>
  <c r="J1580"/>
  <c r="H1580"/>
  <c r="F1580"/>
  <c r="J1579"/>
  <c r="H1579"/>
  <c r="F1579"/>
  <c r="J1578"/>
  <c r="H1578"/>
  <c r="F1578"/>
  <c r="J1577"/>
  <c r="H1577"/>
  <c r="F1577"/>
  <c r="J1576"/>
  <c r="H1576"/>
  <c r="F1576"/>
  <c r="J1575"/>
  <c r="H1575"/>
  <c r="F1575"/>
  <c r="J1574"/>
  <c r="H1574"/>
  <c r="F1574"/>
  <c r="J1573"/>
  <c r="H1573"/>
  <c r="F1573"/>
  <c r="J1572"/>
  <c r="H1572"/>
  <c r="F1572"/>
  <c r="J1571"/>
  <c r="H1571"/>
  <c r="F1571"/>
  <c r="J1570"/>
  <c r="H1570"/>
  <c r="F1570"/>
  <c r="J1569"/>
  <c r="H1569"/>
  <c r="F1569"/>
  <c r="J1568"/>
  <c r="H1568"/>
  <c r="F1568"/>
  <c r="J1567"/>
  <c r="H1567"/>
  <c r="F1567"/>
  <c r="J1566"/>
  <c r="H1566"/>
  <c r="F1566"/>
  <c r="J1565"/>
  <c r="H1565"/>
  <c r="F1565"/>
  <c r="J1564"/>
  <c r="H1564"/>
  <c r="F1564"/>
  <c r="J1563"/>
  <c r="H1563"/>
  <c r="F1563"/>
  <c r="J1562"/>
  <c r="H1562"/>
  <c r="F1562"/>
  <c r="J1561"/>
  <c r="H1561"/>
  <c r="F1561"/>
  <c r="J1560"/>
  <c r="H1560"/>
  <c r="F1560"/>
  <c r="J1559"/>
  <c r="H1559"/>
  <c r="F1559"/>
  <c r="J1558"/>
  <c r="H1558"/>
  <c r="F1558"/>
  <c r="J1557"/>
  <c r="H1557"/>
  <c r="F1557"/>
  <c r="J1556"/>
  <c r="H1556"/>
  <c r="F1556"/>
  <c r="J1555"/>
  <c r="H1555"/>
  <c r="F1555"/>
  <c r="J1554"/>
  <c r="H1554"/>
  <c r="F1554"/>
  <c r="J1553"/>
  <c r="H1553"/>
  <c r="F1553"/>
  <c r="J1552"/>
  <c r="H1552"/>
  <c r="F1552"/>
  <c r="J1551"/>
  <c r="H1551"/>
  <c r="F1551"/>
  <c r="J1550"/>
  <c r="H1550"/>
  <c r="F1550"/>
  <c r="J1549"/>
  <c r="H1549"/>
  <c r="F1549"/>
  <c r="J1548"/>
  <c r="H1548"/>
  <c r="F1548"/>
  <c r="J1547"/>
  <c r="H1547"/>
  <c r="F1547"/>
  <c r="J1546"/>
  <c r="H1546"/>
  <c r="F1546"/>
  <c r="J1545"/>
  <c r="H1545"/>
  <c r="F1545"/>
  <c r="J1544"/>
  <c r="H1544"/>
  <c r="F1544"/>
  <c r="J1543"/>
  <c r="H1543"/>
  <c r="F1543"/>
  <c r="J1542"/>
  <c r="H1542"/>
  <c r="F1542"/>
  <c r="J1541"/>
  <c r="H1541"/>
  <c r="F1541"/>
  <c r="J1540"/>
  <c r="H1540"/>
  <c r="F1540"/>
  <c r="J1538"/>
  <c r="H1538"/>
  <c r="F1538"/>
  <c r="J1537"/>
  <c r="H1537"/>
  <c r="F1537"/>
  <c r="J1536"/>
  <c r="H1536"/>
  <c r="F1536"/>
  <c r="J1535"/>
  <c r="H1535"/>
  <c r="F1535"/>
  <c r="J1534"/>
  <c r="H1534"/>
  <c r="F1534"/>
  <c r="J1533"/>
  <c r="H1533"/>
  <c r="F1533"/>
  <c r="J1532"/>
  <c r="H1532"/>
  <c r="F1532"/>
  <c r="J1531"/>
  <c r="H1531"/>
  <c r="F1531"/>
  <c r="J1530"/>
  <c r="H1530"/>
  <c r="F1530"/>
  <c r="J1529"/>
  <c r="H1529"/>
  <c r="F1529"/>
  <c r="J1528"/>
  <c r="H1528"/>
  <c r="F1528"/>
  <c r="J1527"/>
  <c r="H1527"/>
  <c r="F1527"/>
  <c r="J1526"/>
  <c r="H1526"/>
  <c r="F1526"/>
  <c r="J1525"/>
  <c r="H1525"/>
  <c r="F1525"/>
  <c r="J1524"/>
  <c r="H1524"/>
  <c r="F1524"/>
  <c r="J1523"/>
  <c r="H1523"/>
  <c r="F1523"/>
  <c r="J1522"/>
  <c r="H1522"/>
  <c r="F1522"/>
  <c r="J1521"/>
  <c r="H1521"/>
  <c r="F1521"/>
  <c r="J1518"/>
  <c r="H1518"/>
  <c r="F1518"/>
  <c r="J1517"/>
  <c r="H1517"/>
  <c r="F1517"/>
  <c r="J1516"/>
  <c r="H1516"/>
  <c r="F1516"/>
  <c r="J1515"/>
  <c r="H1515"/>
  <c r="F1515"/>
  <c r="J1514"/>
  <c r="H1514"/>
  <c r="F1514"/>
  <c r="J1513"/>
  <c r="H1513"/>
  <c r="F1513"/>
  <c r="J1512"/>
  <c r="H1512"/>
  <c r="F1512"/>
  <c r="J1511"/>
  <c r="H1511"/>
  <c r="F1511"/>
  <c r="J1510"/>
  <c r="H1510"/>
  <c r="F1510"/>
  <c r="J1509"/>
  <c r="H1509"/>
  <c r="F1509"/>
  <c r="J1508"/>
  <c r="H1508"/>
  <c r="F1508"/>
  <c r="J1507"/>
  <c r="H1507"/>
  <c r="F1507"/>
  <c r="J1506"/>
  <c r="H1506"/>
  <c r="F1506"/>
  <c r="J1505"/>
  <c r="H1505"/>
  <c r="F1505"/>
  <c r="J1504"/>
  <c r="H1504"/>
  <c r="F1504"/>
  <c r="J1503"/>
  <c r="H1503"/>
  <c r="F1503"/>
  <c r="J1502"/>
  <c r="H1502"/>
  <c r="F1502"/>
  <c r="J1501"/>
  <c r="H1501"/>
  <c r="F1501"/>
  <c r="J1500"/>
  <c r="H1500"/>
  <c r="F1500"/>
  <c r="J1499"/>
  <c r="H1499"/>
  <c r="F1499"/>
  <c r="J1498"/>
  <c r="H1498"/>
  <c r="F1498"/>
  <c r="J1496"/>
  <c r="H1496"/>
  <c r="F1496"/>
  <c r="J1495"/>
  <c r="H1495"/>
  <c r="F1495"/>
  <c r="J1494"/>
  <c r="H1494"/>
  <c r="F1494"/>
  <c r="J1493"/>
  <c r="H1493"/>
  <c r="F1493"/>
  <c r="J1492"/>
  <c r="H1492"/>
  <c r="F1492"/>
  <c r="J1491"/>
  <c r="H1491"/>
  <c r="F1491"/>
  <c r="J1490"/>
  <c r="H1490"/>
  <c r="F1490"/>
  <c r="J1489"/>
  <c r="H1489"/>
  <c r="F1489"/>
  <c r="J1488"/>
  <c r="H1488"/>
  <c r="F1488"/>
  <c r="J1487"/>
  <c r="H1487"/>
  <c r="F1487"/>
  <c r="J1486"/>
  <c r="H1486"/>
  <c r="F1486"/>
  <c r="J1485"/>
  <c r="H1485"/>
  <c r="F1485"/>
  <c r="J1484"/>
  <c r="H1484"/>
  <c r="F1484"/>
  <c r="J1483"/>
  <c r="H1483"/>
  <c r="F1483"/>
  <c r="J1482"/>
  <c r="H1482"/>
  <c r="F1482"/>
  <c r="J1481"/>
  <c r="H1481"/>
  <c r="F1481"/>
  <c r="J1480"/>
  <c r="H1480"/>
  <c r="F1480"/>
  <c r="J1479"/>
  <c r="H1479"/>
  <c r="F1479"/>
  <c r="J1478"/>
  <c r="H1478"/>
  <c r="F1478"/>
  <c r="J1477"/>
  <c r="H1477"/>
  <c r="F1477"/>
  <c r="J1476"/>
  <c r="H1476"/>
  <c r="F1476"/>
  <c r="J1474"/>
  <c r="H1474"/>
  <c r="F1474"/>
  <c r="J1473"/>
  <c r="H1473"/>
  <c r="F1473"/>
  <c r="J1472"/>
  <c r="H1472"/>
  <c r="F1472"/>
  <c r="J1471"/>
  <c r="H1471"/>
  <c r="F1471"/>
  <c r="J1470"/>
  <c r="H1470"/>
  <c r="F1470"/>
  <c r="J1469"/>
  <c r="H1469"/>
  <c r="F1469"/>
  <c r="J1468"/>
  <c r="H1468"/>
  <c r="F1468"/>
  <c r="J1467"/>
  <c r="H1467"/>
  <c r="F1467"/>
  <c r="J1466"/>
  <c r="H1466"/>
  <c r="F1466"/>
  <c r="J1465"/>
  <c r="H1465"/>
  <c r="F1465"/>
  <c r="J1464"/>
  <c r="H1464"/>
  <c r="F1464"/>
  <c r="J1463"/>
  <c r="H1463"/>
  <c r="F1463"/>
  <c r="J1462"/>
  <c r="H1462"/>
  <c r="F1462"/>
  <c r="J1461"/>
  <c r="H1461"/>
  <c r="F1461"/>
  <c r="J1460"/>
  <c r="H1460"/>
  <c r="F1460"/>
  <c r="J1459"/>
  <c r="H1459"/>
  <c r="F1459"/>
  <c r="J1458"/>
  <c r="H1458"/>
  <c r="F1458"/>
  <c r="J1457"/>
  <c r="H1457"/>
  <c r="F1457"/>
  <c r="J1456"/>
  <c r="H1456"/>
  <c r="F1456"/>
  <c r="J1455"/>
  <c r="H1455"/>
  <c r="F1455"/>
  <c r="J1454"/>
  <c r="H1454"/>
  <c r="F1454"/>
  <c r="J1453"/>
  <c r="H1453"/>
  <c r="F1453"/>
  <c r="J1452"/>
  <c r="H1452"/>
  <c r="F1452"/>
  <c r="J1451"/>
  <c r="H1451"/>
  <c r="F1451"/>
  <c r="J1450"/>
  <c r="H1450"/>
  <c r="F1450"/>
  <c r="J1449"/>
  <c r="H1449"/>
  <c r="F1449"/>
  <c r="J1448"/>
  <c r="H1448"/>
  <c r="F1448"/>
  <c r="J1447"/>
  <c r="H1447"/>
  <c r="F1447"/>
  <c r="J1446"/>
  <c r="H1446"/>
  <c r="F1446"/>
  <c r="J1445"/>
  <c r="H1445"/>
  <c r="F1445"/>
  <c r="J1444"/>
  <c r="H1444"/>
  <c r="F1444"/>
  <c r="J1443"/>
  <c r="H1443"/>
  <c r="F1443"/>
  <c r="J1442"/>
  <c r="H1442"/>
  <c r="F1442"/>
  <c r="J1441"/>
  <c r="H1441"/>
  <c r="F1441"/>
  <c r="J1440"/>
  <c r="H1440"/>
  <c r="F1440"/>
  <c r="J1439"/>
  <c r="H1439"/>
  <c r="F1439"/>
  <c r="J1438"/>
  <c r="H1438"/>
  <c r="F1438"/>
  <c r="J1437"/>
  <c r="H1437"/>
  <c r="F1437"/>
  <c r="J1436"/>
  <c r="H1436"/>
  <c r="F1436"/>
  <c r="J1435"/>
  <c r="H1435"/>
  <c r="F1435"/>
  <c r="J1434"/>
  <c r="H1434"/>
  <c r="F1434"/>
  <c r="J1433"/>
  <c r="H1433"/>
  <c r="F1433"/>
  <c r="J1432"/>
  <c r="H1432"/>
  <c r="F1432"/>
  <c r="J1431"/>
  <c r="H1431"/>
  <c r="F1431"/>
  <c r="J1430"/>
  <c r="H1430"/>
  <c r="F1430"/>
  <c r="J1429"/>
  <c r="H1429"/>
  <c r="F1429"/>
  <c r="J1428"/>
  <c r="H1428"/>
  <c r="F1428"/>
  <c r="J1427"/>
  <c r="H1427"/>
  <c r="F1427"/>
  <c r="J1426"/>
  <c r="H1426"/>
  <c r="F1426"/>
  <c r="J1425"/>
  <c r="H1425"/>
  <c r="F1425"/>
  <c r="J1424"/>
  <c r="H1424"/>
  <c r="F1424"/>
  <c r="J1423"/>
  <c r="H1423"/>
  <c r="F1423"/>
  <c r="J1422"/>
  <c r="H1422"/>
  <c r="F1422"/>
  <c r="J1421"/>
  <c r="H1421"/>
  <c r="F1421"/>
  <c r="J1420"/>
  <c r="H1420"/>
  <c r="F1420"/>
  <c r="J1419"/>
  <c r="H1419"/>
  <c r="F1419"/>
  <c r="J1418"/>
  <c r="H1418"/>
  <c r="F1418"/>
  <c r="J1417"/>
  <c r="H1417"/>
  <c r="F1417"/>
  <c r="J1416"/>
  <c r="H1416"/>
  <c r="F1416"/>
  <c r="J1415"/>
  <c r="H1415"/>
  <c r="F1415"/>
  <c r="J1414"/>
  <c r="H1414"/>
  <c r="F1414"/>
  <c r="J1413"/>
  <c r="H1413"/>
  <c r="F1413"/>
  <c r="J1412"/>
  <c r="H1412"/>
  <c r="F1412"/>
  <c r="J1411"/>
  <c r="H1411"/>
  <c r="F1411"/>
  <c r="J1410"/>
  <c r="H1410"/>
  <c r="F1410"/>
  <c r="J1409"/>
  <c r="H1409"/>
  <c r="F1409"/>
  <c r="J1408"/>
  <c r="H1408"/>
  <c r="F1408"/>
  <c r="J1407"/>
  <c r="H1407"/>
  <c r="F1407"/>
  <c r="J1406"/>
  <c r="H1406"/>
  <c r="F1406"/>
  <c r="J1405"/>
  <c r="H1405"/>
  <c r="F1405"/>
  <c r="J1404"/>
  <c r="H1404"/>
  <c r="F1404"/>
  <c r="J1402"/>
  <c r="H1402"/>
  <c r="F1402"/>
  <c r="J1401"/>
  <c r="H1401"/>
  <c r="F1401"/>
  <c r="J1400"/>
  <c r="H1400"/>
  <c r="F1400"/>
  <c r="J1399"/>
  <c r="H1399"/>
  <c r="F1399"/>
  <c r="J1398"/>
  <c r="H1398"/>
  <c r="F1398"/>
  <c r="J1397"/>
  <c r="H1397"/>
  <c r="F1397"/>
  <c r="J1396"/>
  <c r="H1396"/>
  <c r="F1396"/>
  <c r="J1395"/>
  <c r="H1395"/>
  <c r="F1395"/>
  <c r="J1394"/>
  <c r="H1394"/>
  <c r="F1394"/>
  <c r="J1393"/>
  <c r="H1393"/>
  <c r="F1393"/>
  <c r="J1392"/>
  <c r="H1392"/>
  <c r="F1392"/>
  <c r="J1391"/>
  <c r="H1391"/>
  <c r="F1391"/>
  <c r="J1390"/>
  <c r="H1390"/>
  <c r="F1390"/>
  <c r="J1389"/>
  <c r="H1389"/>
  <c r="F1389"/>
  <c r="J1388"/>
  <c r="H1388"/>
  <c r="F1388"/>
  <c r="J1387"/>
  <c r="H1387"/>
  <c r="F1387"/>
  <c r="J1385"/>
  <c r="H1385"/>
  <c r="F1385"/>
  <c r="J1384"/>
  <c r="H1384"/>
  <c r="F1384"/>
  <c r="J1383"/>
  <c r="H1383"/>
  <c r="F1383"/>
  <c r="J1382"/>
  <c r="H1382"/>
  <c r="F1382"/>
  <c r="J1381"/>
  <c r="H1381"/>
  <c r="F1381"/>
  <c r="J1380"/>
  <c r="H1380"/>
  <c r="F1380"/>
  <c r="J1379"/>
  <c r="H1379"/>
  <c r="F1379"/>
  <c r="J1378"/>
  <c r="H1378"/>
  <c r="F1378"/>
  <c r="J1377"/>
  <c r="H1377"/>
  <c r="F1377"/>
  <c r="J1376"/>
  <c r="H1376"/>
  <c r="F1376"/>
  <c r="J1375"/>
  <c r="H1375"/>
  <c r="F1375"/>
  <c r="J1374"/>
  <c r="H1374"/>
  <c r="F1374"/>
  <c r="J1373"/>
  <c r="H1373"/>
  <c r="F1373"/>
  <c r="J1372"/>
  <c r="H1372"/>
  <c r="F1372"/>
  <c r="J1371"/>
  <c r="H1371"/>
  <c r="F1371"/>
  <c r="J1370"/>
  <c r="H1370"/>
  <c r="F1370"/>
  <c r="J1369"/>
  <c r="H1369"/>
  <c r="F1369"/>
  <c r="J1368"/>
  <c r="H1368"/>
  <c r="F1368"/>
  <c r="J1367"/>
  <c r="H1367"/>
  <c r="F1367"/>
  <c r="J1366"/>
  <c r="H1366"/>
  <c r="F1366"/>
  <c r="J1365"/>
  <c r="H1365"/>
  <c r="F1365"/>
  <c r="J1364"/>
  <c r="H1364"/>
  <c r="F1364"/>
  <c r="J1361"/>
  <c r="H1361"/>
  <c r="F1361"/>
  <c r="J1360"/>
  <c r="H1360"/>
  <c r="F1360"/>
  <c r="J1359"/>
  <c r="H1359"/>
  <c r="F1359"/>
  <c r="J1358"/>
  <c r="H1358"/>
  <c r="F1358"/>
  <c r="J1357"/>
  <c r="H1357"/>
  <c r="F1357"/>
  <c r="J1356"/>
  <c r="H1356"/>
  <c r="F1356"/>
  <c r="J1355"/>
  <c r="H1355"/>
  <c r="F1355"/>
  <c r="J1354"/>
  <c r="H1354"/>
  <c r="F1354"/>
  <c r="J1353"/>
  <c r="H1353"/>
  <c r="F1353"/>
  <c r="J1352"/>
  <c r="H1352"/>
  <c r="F1352"/>
  <c r="J1351"/>
  <c r="H1351"/>
  <c r="F1351"/>
  <c r="J1350"/>
  <c r="H1350"/>
  <c r="F1350"/>
  <c r="J1349"/>
  <c r="H1349"/>
  <c r="F1349"/>
  <c r="J1348"/>
  <c r="H1348"/>
  <c r="F1348"/>
  <c r="J1347"/>
  <c r="H1347"/>
  <c r="F1347"/>
  <c r="J1346"/>
  <c r="H1346"/>
  <c r="F1346"/>
  <c r="J1345"/>
  <c r="H1345"/>
  <c r="F1345"/>
  <c r="J1344"/>
  <c r="H1344"/>
  <c r="F1344"/>
  <c r="J1343"/>
  <c r="H1343"/>
  <c r="F1343"/>
  <c r="J1342"/>
  <c r="H1342"/>
  <c r="F1342"/>
  <c r="J1341"/>
  <c r="H1341"/>
  <c r="F1341"/>
  <c r="J1340"/>
  <c r="H1340"/>
  <c r="F1340"/>
  <c r="J1339"/>
  <c r="H1339"/>
  <c r="F1339"/>
  <c r="J1338"/>
  <c r="H1338"/>
  <c r="F1338"/>
  <c r="J1337"/>
  <c r="H1337"/>
  <c r="F1337"/>
  <c r="J1336"/>
  <c r="H1336"/>
  <c r="F1336"/>
  <c r="J1335"/>
  <c r="H1335"/>
  <c r="F1335"/>
  <c r="J1334"/>
  <c r="H1334"/>
  <c r="F1334"/>
  <c r="J1333"/>
  <c r="H1333"/>
  <c r="F1333"/>
  <c r="J1332"/>
  <c r="H1332"/>
  <c r="F1332"/>
  <c r="J1331"/>
  <c r="H1331"/>
  <c r="F1331"/>
  <c r="J1330"/>
  <c r="H1330"/>
  <c r="F1330"/>
  <c r="J1329"/>
  <c r="H1329"/>
  <c r="F1329"/>
  <c r="J1328"/>
  <c r="H1328"/>
  <c r="F1328"/>
  <c r="J1326"/>
  <c r="H1326"/>
  <c r="F1326"/>
  <c r="J1325"/>
  <c r="H1325"/>
  <c r="F1325"/>
  <c r="J1324"/>
  <c r="H1324"/>
  <c r="F1324"/>
  <c r="J1323"/>
  <c r="H1323"/>
  <c r="F1323"/>
  <c r="J1322"/>
  <c r="H1322"/>
  <c r="F1322"/>
  <c r="J1321"/>
  <c r="H1321"/>
  <c r="F1321"/>
  <c r="J1320"/>
  <c r="H1320"/>
  <c r="F1320"/>
  <c r="J1319"/>
  <c r="H1319"/>
  <c r="F1319"/>
  <c r="J1318"/>
  <c r="H1318"/>
  <c r="F1318"/>
  <c r="J1317"/>
  <c r="H1317"/>
  <c r="F1317"/>
  <c r="J1316"/>
  <c r="H1316"/>
  <c r="F1316"/>
  <c r="J1315"/>
  <c r="H1315"/>
  <c r="F1315"/>
  <c r="J1314"/>
  <c r="H1314"/>
  <c r="F1314"/>
  <c r="J1313"/>
  <c r="H1313"/>
  <c r="F1313"/>
  <c r="J1312"/>
  <c r="H1312"/>
  <c r="F1312"/>
  <c r="J1311"/>
  <c r="H1311"/>
  <c r="F1311"/>
  <c r="J1310"/>
  <c r="H1310"/>
  <c r="F1310"/>
  <c r="J1309"/>
  <c r="H1309"/>
  <c r="F1309"/>
  <c r="J1308"/>
  <c r="H1308"/>
  <c r="F1308"/>
  <c r="J1307"/>
  <c r="H1307"/>
  <c r="F1307"/>
  <c r="J1306"/>
  <c r="H1306"/>
  <c r="F1306"/>
  <c r="J1305"/>
  <c r="H1305"/>
  <c r="F1305"/>
  <c r="J1304"/>
  <c r="H1304"/>
  <c r="F1304"/>
  <c r="J1303"/>
  <c r="H1303"/>
  <c r="F1303"/>
  <c r="J1302"/>
  <c r="H1302"/>
  <c r="F1302"/>
  <c r="J1301"/>
  <c r="H1301"/>
  <c r="F1301"/>
  <c r="J1300"/>
  <c r="H1300"/>
  <c r="F1300"/>
  <c r="J1299"/>
  <c r="H1299"/>
  <c r="F1299"/>
  <c r="J1298"/>
  <c r="H1298"/>
  <c r="F1298"/>
  <c r="J1297"/>
  <c r="H1297"/>
  <c r="F1297"/>
  <c r="J1296"/>
  <c r="H1296"/>
  <c r="F1296"/>
  <c r="J1295"/>
  <c r="H1295"/>
  <c r="F1295"/>
  <c r="J1293"/>
  <c r="H1293"/>
  <c r="F1293"/>
  <c r="J1292"/>
  <c r="H1292"/>
  <c r="F1292"/>
  <c r="J1291"/>
  <c r="H1291"/>
  <c r="F1291"/>
  <c r="J1290"/>
  <c r="H1290"/>
  <c r="F1290"/>
  <c r="J1288"/>
  <c r="H1288"/>
  <c r="F1288"/>
  <c r="J1287"/>
  <c r="H1287"/>
  <c r="F1287"/>
  <c r="J1286"/>
  <c r="H1286"/>
  <c r="F1286"/>
  <c r="J1285"/>
  <c r="H1285"/>
  <c r="F1285"/>
  <c r="J1284"/>
  <c r="H1284"/>
  <c r="F1284"/>
  <c r="J1283"/>
  <c r="H1283"/>
  <c r="F1283"/>
  <c r="J1282"/>
  <c r="H1282"/>
  <c r="F1282"/>
  <c r="J1281"/>
  <c r="H1281"/>
  <c r="F1281"/>
  <c r="J1280"/>
  <c r="H1280"/>
  <c r="F1280"/>
  <c r="J1279"/>
  <c r="H1279"/>
  <c r="F1279"/>
  <c r="J1278"/>
  <c r="H1278"/>
  <c r="F1278"/>
  <c r="J1277"/>
  <c r="H1277"/>
  <c r="F1277"/>
  <c r="J1276"/>
  <c r="H1276"/>
  <c r="F1276"/>
  <c r="J1275"/>
  <c r="H1275"/>
  <c r="F1275"/>
  <c r="J1274"/>
  <c r="H1274"/>
  <c r="F1274"/>
  <c r="J1273"/>
  <c r="H1273"/>
  <c r="F1273"/>
  <c r="J1272"/>
  <c r="H1272"/>
  <c r="F1272"/>
  <c r="J1271"/>
  <c r="H1271"/>
  <c r="F1271"/>
  <c r="J1270"/>
  <c r="H1270"/>
  <c r="F1270"/>
  <c r="J1269"/>
  <c r="H1269"/>
  <c r="F1269"/>
  <c r="J1268"/>
  <c r="H1268"/>
  <c r="F1268"/>
  <c r="J1267"/>
  <c r="H1267"/>
  <c r="F1267"/>
  <c r="J1266"/>
  <c r="H1266"/>
  <c r="F1266"/>
  <c r="J1265"/>
  <c r="H1265"/>
  <c r="F1265"/>
  <c r="J1264"/>
  <c r="H1264"/>
  <c r="F1264"/>
  <c r="J1263"/>
  <c r="H1263"/>
  <c r="F1263"/>
  <c r="J1262"/>
  <c r="H1262"/>
  <c r="F1262"/>
  <c r="J1261"/>
  <c r="H1261"/>
  <c r="F1261"/>
  <c r="J1260"/>
  <c r="H1260"/>
  <c r="F1260"/>
  <c r="J1259"/>
  <c r="H1259"/>
  <c r="F1259"/>
  <c r="J1258"/>
  <c r="H1258"/>
  <c r="F1258"/>
  <c r="J1257"/>
  <c r="H1257"/>
  <c r="F1257"/>
  <c r="J1256"/>
  <c r="H1256"/>
  <c r="F1256"/>
  <c r="J1255"/>
  <c r="H1255"/>
  <c r="F1255"/>
  <c r="J1254"/>
  <c r="H1254"/>
  <c r="F1254"/>
  <c r="J1253"/>
  <c r="H1253"/>
  <c r="F1253"/>
  <c r="J1250"/>
  <c r="H1250"/>
  <c r="J1249"/>
  <c r="H1249"/>
  <c r="F1249"/>
  <c r="J1248"/>
  <c r="H1248"/>
  <c r="F1248"/>
  <c r="J1247"/>
  <c r="H1247"/>
  <c r="F1247"/>
  <c r="J1246"/>
  <c r="H1246"/>
  <c r="F1246"/>
  <c r="J1245"/>
  <c r="H1245"/>
  <c r="F1245"/>
  <c r="J1244"/>
  <c r="H1244"/>
  <c r="F1244"/>
  <c r="J1243"/>
  <c r="H1243"/>
  <c r="F1243"/>
  <c r="J1242"/>
  <c r="H1242"/>
  <c r="F1242"/>
  <c r="J1241"/>
  <c r="H1241"/>
  <c r="F1241"/>
  <c r="J1240"/>
  <c r="H1240"/>
  <c r="F1240"/>
  <c r="J1239"/>
  <c r="H1239"/>
  <c r="F1239"/>
  <c r="J1238"/>
  <c r="H1238"/>
  <c r="F1238"/>
  <c r="J1237"/>
  <c r="H1237"/>
  <c r="F1237"/>
  <c r="J1236"/>
  <c r="H1236"/>
  <c r="F1236"/>
  <c r="J1235"/>
  <c r="H1235"/>
  <c r="F1235"/>
  <c r="J1234"/>
  <c r="H1234"/>
  <c r="F1234"/>
  <c r="J1233"/>
  <c r="H1233"/>
  <c r="F1233"/>
  <c r="J1232"/>
  <c r="H1232"/>
  <c r="F1232"/>
  <c r="J1231"/>
  <c r="H1231"/>
  <c r="F1231"/>
  <c r="J1230"/>
  <c r="H1230"/>
  <c r="F1230"/>
  <c r="J1229"/>
  <c r="H1229"/>
  <c r="F1229"/>
  <c r="J1228"/>
  <c r="H1228"/>
  <c r="F1228"/>
  <c r="J1227"/>
  <c r="H1227"/>
  <c r="F1227"/>
  <c r="J1226"/>
  <c r="H1226"/>
  <c r="F1226"/>
  <c r="J1225"/>
  <c r="H1225"/>
  <c r="F1225"/>
  <c r="J1224"/>
  <c r="H1224"/>
  <c r="F1224"/>
  <c r="J1223"/>
  <c r="H1223"/>
  <c r="F1223"/>
  <c r="J1222"/>
  <c r="H1222"/>
  <c r="F1222"/>
  <c r="J1221"/>
  <c r="H1221"/>
  <c r="F1221"/>
  <c r="J1220"/>
  <c r="H1220"/>
  <c r="F1220"/>
  <c r="J1219"/>
  <c r="H1219"/>
  <c r="F1219"/>
  <c r="J1218"/>
  <c r="H1218"/>
  <c r="F1218"/>
  <c r="J1217"/>
  <c r="H1217"/>
  <c r="F1217"/>
  <c r="J1216"/>
  <c r="H1216"/>
  <c r="F1216"/>
  <c r="J1215"/>
  <c r="H1215"/>
  <c r="F1215"/>
  <c r="J1214"/>
  <c r="H1214"/>
  <c r="F1214"/>
  <c r="J1213"/>
  <c r="H1213"/>
  <c r="F1213"/>
  <c r="J1212"/>
  <c r="H1212"/>
  <c r="F1212"/>
  <c r="J1211"/>
  <c r="H1211"/>
  <c r="F1211"/>
  <c r="J1210"/>
  <c r="H1210"/>
  <c r="F1210"/>
  <c r="J1209"/>
  <c r="H1209"/>
  <c r="F1209"/>
  <c r="J1208"/>
  <c r="H1208"/>
  <c r="F1208"/>
  <c r="J1207"/>
  <c r="H1207"/>
  <c r="F1207"/>
  <c r="J1206"/>
  <c r="H1206"/>
  <c r="F1206"/>
  <c r="J1205"/>
  <c r="H1205"/>
  <c r="F1205"/>
  <c r="J1204"/>
  <c r="H1204"/>
  <c r="F1204"/>
  <c r="J1203"/>
  <c r="H1203"/>
  <c r="F1203"/>
  <c r="J1202"/>
  <c r="H1202"/>
  <c r="F1202"/>
  <c r="J1201"/>
  <c r="H1201"/>
  <c r="F1201"/>
  <c r="J1200"/>
  <c r="H1200"/>
  <c r="F1200"/>
  <c r="J1199"/>
  <c r="H1199"/>
  <c r="F1199"/>
  <c r="J1198"/>
  <c r="H1198"/>
  <c r="F1198"/>
  <c r="J1197"/>
  <c r="H1197"/>
  <c r="F1197"/>
  <c r="J1196"/>
  <c r="H1196"/>
  <c r="F1196"/>
  <c r="J1195"/>
  <c r="H1195"/>
  <c r="F1195"/>
  <c r="J1194"/>
  <c r="H1194"/>
  <c r="F1194"/>
  <c r="J1193"/>
  <c r="H1193"/>
  <c r="F1193"/>
  <c r="J1192"/>
  <c r="H1192"/>
  <c r="F1192"/>
  <c r="J1191"/>
  <c r="H1191"/>
  <c r="F1191"/>
  <c r="J1190"/>
  <c r="H1190"/>
  <c r="F1190"/>
  <c r="J1189"/>
  <c r="H1189"/>
  <c r="F1189"/>
  <c r="J1188"/>
  <c r="H1188"/>
  <c r="F1188"/>
  <c r="J1187"/>
  <c r="H1187"/>
  <c r="F1187"/>
  <c r="J1186"/>
  <c r="H1186"/>
  <c r="F1186"/>
  <c r="J1185"/>
  <c r="H1185"/>
  <c r="F1185"/>
  <c r="J1184"/>
  <c r="H1184"/>
  <c r="F1184"/>
  <c r="J1183"/>
  <c r="H1183"/>
  <c r="F1183"/>
  <c r="J1182"/>
  <c r="H1182"/>
  <c r="F1182"/>
  <c r="J1181"/>
  <c r="H1181"/>
  <c r="F1181"/>
  <c r="J1180"/>
  <c r="H1180"/>
  <c r="F1180"/>
  <c r="J1179"/>
  <c r="H1179"/>
  <c r="F1179"/>
  <c r="J1178"/>
  <c r="H1178"/>
  <c r="F1178"/>
  <c r="J1177"/>
  <c r="H1177"/>
  <c r="F1177"/>
  <c r="J1176"/>
  <c r="H1176"/>
  <c r="F1176"/>
  <c r="J1175"/>
  <c r="H1175"/>
  <c r="F1175"/>
  <c r="J1174"/>
  <c r="H1174"/>
  <c r="J1173"/>
  <c r="H1173"/>
  <c r="F1173"/>
  <c r="J1172"/>
  <c r="H1172"/>
  <c r="F1172"/>
  <c r="J1171"/>
  <c r="H1171"/>
  <c r="F1171"/>
  <c r="J1170"/>
  <c r="H1170"/>
  <c r="F1170"/>
  <c r="J1169"/>
  <c r="H1169"/>
  <c r="F1169"/>
  <c r="J1168"/>
  <c r="H1168"/>
  <c r="F1168"/>
  <c r="J1167"/>
  <c r="H1167"/>
  <c r="F1167"/>
  <c r="J1166"/>
  <c r="H1166"/>
  <c r="F1166"/>
  <c r="J1164"/>
  <c r="H1164"/>
  <c r="J1163"/>
  <c r="H1163"/>
  <c r="F1163"/>
  <c r="J1162"/>
  <c r="H1162"/>
  <c r="F1162"/>
  <c r="J1161"/>
  <c r="H1161"/>
  <c r="F1161"/>
  <c r="J1160"/>
  <c r="H1160"/>
  <c r="F1160"/>
  <c r="J1159"/>
  <c r="H1159"/>
  <c r="F1159"/>
  <c r="J1158"/>
  <c r="H1158"/>
  <c r="F1158"/>
  <c r="J1157"/>
  <c r="H1157"/>
  <c r="F1157"/>
  <c r="J1156"/>
  <c r="H1156"/>
  <c r="F1156"/>
  <c r="J1155"/>
  <c r="H1155"/>
  <c r="F1155"/>
  <c r="J1154"/>
  <c r="H1154"/>
  <c r="F1154"/>
  <c r="J1153"/>
  <c r="H1153"/>
  <c r="F1153"/>
  <c r="J1152"/>
  <c r="H1152"/>
  <c r="F1152"/>
  <c r="J1151"/>
  <c r="H1151"/>
  <c r="F1151"/>
  <c r="J1150"/>
  <c r="H1150"/>
  <c r="F1150"/>
  <c r="J1149"/>
  <c r="H1149"/>
  <c r="F1149"/>
  <c r="J1148"/>
  <c r="H1148"/>
  <c r="F1148"/>
  <c r="J1147"/>
  <c r="H1147"/>
  <c r="F1147"/>
  <c r="J1146"/>
  <c r="H1146"/>
  <c r="F1146"/>
  <c r="J1145"/>
  <c r="H1145"/>
  <c r="F1145"/>
  <c r="J1144"/>
  <c r="H1144"/>
  <c r="F1144"/>
  <c r="J1143"/>
  <c r="H1143"/>
  <c r="F1143"/>
  <c r="J1142"/>
  <c r="H1142"/>
  <c r="F1142"/>
  <c r="J1141"/>
  <c r="H1141"/>
  <c r="F1141"/>
  <c r="J1140"/>
  <c r="H1140"/>
  <c r="F1140"/>
  <c r="J1139"/>
  <c r="H1139"/>
  <c r="F1139"/>
  <c r="J1138"/>
  <c r="H1138"/>
  <c r="F1138"/>
  <c r="J1137"/>
  <c r="H1137"/>
  <c r="F1137"/>
  <c r="J1136"/>
  <c r="H1136"/>
  <c r="F1136"/>
  <c r="J1135"/>
  <c r="H1135"/>
  <c r="F1135"/>
  <c r="J1134"/>
  <c r="H1134"/>
  <c r="F1134"/>
  <c r="J1133"/>
  <c r="H1133"/>
  <c r="F1133"/>
  <c r="J1132"/>
  <c r="H1132"/>
  <c r="F1132"/>
  <c r="J1131"/>
  <c r="H1131"/>
  <c r="F1131"/>
  <c r="J1130"/>
  <c r="H1130"/>
  <c r="F1130"/>
  <c r="J1129"/>
  <c r="H1129"/>
  <c r="F1129"/>
  <c r="J1128"/>
  <c r="H1128"/>
  <c r="F1128"/>
  <c r="J1127"/>
  <c r="H1127"/>
  <c r="F1127"/>
  <c r="J1126"/>
  <c r="H1126"/>
  <c r="F1126"/>
  <c r="J1125"/>
  <c r="H1125"/>
  <c r="F1125"/>
  <c r="J1124"/>
  <c r="H1124"/>
  <c r="F1124"/>
  <c r="J1123"/>
  <c r="H1123"/>
  <c r="F1123"/>
  <c r="J1122"/>
  <c r="H1122"/>
  <c r="F1122"/>
  <c r="J1121"/>
  <c r="H1121"/>
  <c r="F1121"/>
  <c r="J1120"/>
  <c r="H1120"/>
  <c r="F1120"/>
  <c r="J1119"/>
  <c r="H1119"/>
  <c r="F1119"/>
  <c r="J1118"/>
  <c r="H1118"/>
  <c r="F1118"/>
  <c r="J1117"/>
  <c r="H1117"/>
  <c r="F1117"/>
  <c r="J1116"/>
  <c r="H1116"/>
  <c r="F1116"/>
  <c r="J1115"/>
  <c r="H1115"/>
  <c r="F1115"/>
  <c r="J1114"/>
  <c r="H1114"/>
  <c r="J1113"/>
  <c r="H1113"/>
  <c r="F1113"/>
  <c r="J1112"/>
  <c r="H1112"/>
  <c r="F1112"/>
  <c r="J1111"/>
  <c r="H1111"/>
  <c r="F1111"/>
  <c r="J1110"/>
  <c r="H1110"/>
  <c r="F1110"/>
  <c r="J1109"/>
  <c r="H1109"/>
  <c r="F1109"/>
  <c r="J1108"/>
  <c r="H1108"/>
  <c r="F1108"/>
  <c r="E1114" s="1"/>
  <c r="F1114" s="1"/>
  <c r="J1106"/>
  <c r="H1106"/>
  <c r="J1105"/>
  <c r="H1105"/>
  <c r="F1105"/>
  <c r="J1104"/>
  <c r="H1104"/>
  <c r="F1104"/>
  <c r="J1103"/>
  <c r="H1103"/>
  <c r="F1103"/>
  <c r="J1102"/>
  <c r="H1102"/>
  <c r="F1102"/>
  <c r="J1101"/>
  <c r="H1101"/>
  <c r="F1101"/>
  <c r="J1100"/>
  <c r="H1100"/>
  <c r="F1100"/>
  <c r="J1099"/>
  <c r="H1099"/>
  <c r="F1099"/>
  <c r="J1098"/>
  <c r="H1098"/>
  <c r="F1098"/>
  <c r="J1097"/>
  <c r="H1097"/>
  <c r="F1097"/>
  <c r="J1096"/>
  <c r="H1096"/>
  <c r="F1096"/>
  <c r="J1095"/>
  <c r="H1095"/>
  <c r="F1095"/>
  <c r="J1094"/>
  <c r="H1094"/>
  <c r="F1094"/>
  <c r="J1093"/>
  <c r="H1093"/>
  <c r="F1093"/>
  <c r="J1092"/>
  <c r="H1092"/>
  <c r="F1092"/>
  <c r="J1091"/>
  <c r="H1091"/>
  <c r="F1091"/>
  <c r="J1090"/>
  <c r="H1090"/>
  <c r="F1090"/>
  <c r="J1089"/>
  <c r="H1089"/>
  <c r="F1089"/>
  <c r="J1088"/>
  <c r="H1088"/>
  <c r="F1088"/>
  <c r="J1087"/>
  <c r="H1087"/>
  <c r="F1087"/>
  <c r="J1086"/>
  <c r="H1086"/>
  <c r="F1086"/>
  <c r="J1085"/>
  <c r="H1085"/>
  <c r="F1085"/>
  <c r="J1084"/>
  <c r="H1084"/>
  <c r="F1084"/>
  <c r="J1083"/>
  <c r="H1083"/>
  <c r="F1083"/>
  <c r="J1082"/>
  <c r="H1082"/>
  <c r="F1082"/>
  <c r="J1081"/>
  <c r="H1081"/>
  <c r="F1081"/>
  <c r="J1080"/>
  <c r="H1080"/>
  <c r="F1080"/>
  <c r="J1079"/>
  <c r="H1079"/>
  <c r="F1079"/>
  <c r="J1078"/>
  <c r="H1078"/>
  <c r="F1078"/>
  <c r="J1077"/>
  <c r="H1077"/>
  <c r="F1077"/>
  <c r="J1076"/>
  <c r="H1076"/>
  <c r="F1076"/>
  <c r="J1075"/>
  <c r="H1075"/>
  <c r="F1075"/>
  <c r="J1074"/>
  <c r="H1074"/>
  <c r="F1074"/>
  <c r="J1073"/>
  <c r="H1073"/>
  <c r="F1073"/>
  <c r="J1072"/>
  <c r="H1072"/>
  <c r="F1072"/>
  <c r="J1071"/>
  <c r="H1071"/>
  <c r="F1071"/>
  <c r="J1070"/>
  <c r="H1070"/>
  <c r="F1070"/>
  <c r="J1069"/>
  <c r="H1069"/>
  <c r="F1069"/>
  <c r="J1068"/>
  <c r="H1068"/>
  <c r="F1068"/>
  <c r="J1067"/>
  <c r="H1067"/>
  <c r="F1067"/>
  <c r="J1066"/>
  <c r="H1066"/>
  <c r="F1066"/>
  <c r="J1065"/>
  <c r="H1065"/>
  <c r="F1065"/>
  <c r="J1064"/>
  <c r="H1064"/>
  <c r="F1064"/>
  <c r="J1063"/>
  <c r="H1063"/>
  <c r="F1063"/>
  <c r="J1062"/>
  <c r="H1062"/>
  <c r="F1062"/>
  <c r="J1061"/>
  <c r="H1061"/>
  <c r="F1061"/>
  <c r="J1060"/>
  <c r="H1060"/>
  <c r="F1060"/>
  <c r="J1059"/>
  <c r="H1059"/>
  <c r="F1059"/>
  <c r="J1058"/>
  <c r="H1058"/>
  <c r="F1058"/>
  <c r="J1057"/>
  <c r="H1057"/>
  <c r="F1057"/>
  <c r="J1056"/>
  <c r="H1056"/>
  <c r="F1056"/>
  <c r="J1055"/>
  <c r="H1055"/>
  <c r="F1055"/>
  <c r="J1054"/>
  <c r="H1054"/>
  <c r="F1054"/>
  <c r="J1053"/>
  <c r="H1053"/>
  <c r="F1053"/>
  <c r="J1052"/>
  <c r="H1052"/>
  <c r="F1052"/>
  <c r="J1051"/>
  <c r="H1051"/>
  <c r="F1051"/>
  <c r="J1050"/>
  <c r="H1050"/>
  <c r="F1050"/>
  <c r="J1049"/>
  <c r="H1049"/>
  <c r="F1049"/>
  <c r="J1048"/>
  <c r="H1048"/>
  <c r="F1048"/>
  <c r="J1047"/>
  <c r="H1047"/>
  <c r="F1047"/>
  <c r="J1046"/>
  <c r="H1046"/>
  <c r="F1046"/>
  <c r="J1045"/>
  <c r="H1045"/>
  <c r="F1045"/>
  <c r="J1044"/>
  <c r="H1044"/>
  <c r="F1044"/>
  <c r="J1043"/>
  <c r="H1043"/>
  <c r="F1043"/>
  <c r="J1042"/>
  <c r="H1042"/>
  <c r="F1042"/>
  <c r="J1041"/>
  <c r="H1041"/>
  <c r="F1041"/>
  <c r="J1040"/>
  <c r="H1040"/>
  <c r="J1039"/>
  <c r="H1039"/>
  <c r="F1039"/>
  <c r="J1038"/>
  <c r="H1038"/>
  <c r="F1038"/>
  <c r="J1037"/>
  <c r="H1037"/>
  <c r="F1037"/>
  <c r="J1036"/>
  <c r="H1036"/>
  <c r="F1036"/>
  <c r="J1035"/>
  <c r="H1035"/>
  <c r="F1035"/>
  <c r="J1034"/>
  <c r="H1034"/>
  <c r="F1034"/>
  <c r="J1032"/>
  <c r="H1032"/>
  <c r="J1031"/>
  <c r="H1031"/>
  <c r="F1031"/>
  <c r="J1030"/>
  <c r="H1030"/>
  <c r="F1030"/>
  <c r="J1029"/>
  <c r="H1029"/>
  <c r="F1029"/>
  <c r="J1028"/>
  <c r="H1028"/>
  <c r="F1028"/>
  <c r="J1027"/>
  <c r="H1027"/>
  <c r="F1027"/>
  <c r="J1026"/>
  <c r="H1026"/>
  <c r="F1026"/>
  <c r="J1023"/>
  <c r="H1023"/>
  <c r="F1023"/>
  <c r="J1022"/>
  <c r="H1022"/>
  <c r="F1022"/>
  <c r="J1021"/>
  <c r="H1021"/>
  <c r="F1021"/>
  <c r="J1020"/>
  <c r="H1020"/>
  <c r="F1020"/>
  <c r="J1019"/>
  <c r="H1019"/>
  <c r="F1019"/>
  <c r="J1018"/>
  <c r="H1018"/>
  <c r="F1018"/>
  <c r="J1017"/>
  <c r="H1017"/>
  <c r="F1017"/>
  <c r="J1016"/>
  <c r="H1016"/>
  <c r="F1016"/>
  <c r="J1015"/>
  <c r="H1015"/>
  <c r="F1015"/>
  <c r="J1014"/>
  <c r="H1014"/>
  <c r="F1014"/>
  <c r="J1013"/>
  <c r="H1013"/>
  <c r="F1013"/>
  <c r="J1012"/>
  <c r="H1012"/>
  <c r="F1012"/>
  <c r="J1011"/>
  <c r="H1011"/>
  <c r="F1011"/>
  <c r="J1010"/>
  <c r="H1010"/>
  <c r="F1010"/>
  <c r="J1009"/>
  <c r="H1009"/>
  <c r="F1009"/>
  <c r="J1008"/>
  <c r="H1008"/>
  <c r="F1008"/>
  <c r="J1007"/>
  <c r="H1007"/>
  <c r="F1007"/>
  <c r="J1006"/>
  <c r="H1006"/>
  <c r="F1006"/>
  <c r="J1005"/>
  <c r="H1005"/>
  <c r="F1005"/>
  <c r="J1004"/>
  <c r="H1004"/>
  <c r="F1004"/>
  <c r="J1003"/>
  <c r="H1003"/>
  <c r="F1003"/>
  <c r="J1002"/>
  <c r="H1002"/>
  <c r="F1002"/>
  <c r="J1001"/>
  <c r="H1001"/>
  <c r="F1001"/>
  <c r="J1000"/>
  <c r="H1000"/>
  <c r="F1000"/>
  <c r="J999"/>
  <c r="H999"/>
  <c r="F999"/>
  <c r="J998"/>
  <c r="H998"/>
  <c r="F998"/>
  <c r="J997"/>
  <c r="H997"/>
  <c r="F997"/>
  <c r="J996"/>
  <c r="H996"/>
  <c r="F996"/>
  <c r="J995"/>
  <c r="H995"/>
  <c r="F995"/>
  <c r="J994"/>
  <c r="H994"/>
  <c r="F994"/>
  <c r="J993"/>
  <c r="H993"/>
  <c r="F993"/>
  <c r="J992"/>
  <c r="H992"/>
  <c r="F992"/>
  <c r="J991"/>
  <c r="H991"/>
  <c r="F991"/>
  <c r="J990"/>
  <c r="H990"/>
  <c r="F990"/>
  <c r="J989"/>
  <c r="H989"/>
  <c r="F989"/>
  <c r="J988"/>
  <c r="H988"/>
  <c r="F988"/>
  <c r="J987"/>
  <c r="H987"/>
  <c r="F987"/>
  <c r="J986"/>
  <c r="H986"/>
  <c r="F986"/>
  <c r="J985"/>
  <c r="H985"/>
  <c r="F985"/>
  <c r="J984"/>
  <c r="H984"/>
  <c r="F984"/>
  <c r="J983"/>
  <c r="H983"/>
  <c r="F983"/>
  <c r="J982"/>
  <c r="H982"/>
  <c r="F982"/>
  <c r="J981"/>
  <c r="H981"/>
  <c r="F981"/>
  <c r="J980"/>
  <c r="H980"/>
  <c r="F980"/>
  <c r="J979"/>
  <c r="H979"/>
  <c r="F979"/>
  <c r="J978"/>
  <c r="H978"/>
  <c r="F978"/>
  <c r="J977"/>
  <c r="H977"/>
  <c r="F977"/>
  <c r="J976"/>
  <c r="H976"/>
  <c r="F976"/>
  <c r="J975"/>
  <c r="H975"/>
  <c r="F975"/>
  <c r="J974"/>
  <c r="H974"/>
  <c r="F974"/>
  <c r="J973"/>
  <c r="H973"/>
  <c r="F973"/>
  <c r="J972"/>
  <c r="H972"/>
  <c r="F972"/>
  <c r="J971"/>
  <c r="H971"/>
  <c r="F971"/>
  <c r="J970"/>
  <c r="H970"/>
  <c r="F970"/>
  <c r="J969"/>
  <c r="H969"/>
  <c r="F969"/>
  <c r="J968"/>
  <c r="H968"/>
  <c r="F968"/>
  <c r="J967"/>
  <c r="H967"/>
  <c r="F967"/>
  <c r="J966"/>
  <c r="H966"/>
  <c r="F966"/>
  <c r="J965"/>
  <c r="H965"/>
  <c r="F965"/>
  <c r="J964"/>
  <c r="H964"/>
  <c r="F964"/>
  <c r="J963"/>
  <c r="H963"/>
  <c r="F963"/>
  <c r="J962"/>
  <c r="H962"/>
  <c r="F962"/>
  <c r="J961"/>
  <c r="H961"/>
  <c r="F961"/>
  <c r="J960"/>
  <c r="H960"/>
  <c r="F960"/>
  <c r="J959"/>
  <c r="H959"/>
  <c r="F959"/>
  <c r="J958"/>
  <c r="H958"/>
  <c r="F958"/>
  <c r="J957"/>
  <c r="H957"/>
  <c r="F957"/>
  <c r="J956"/>
  <c r="H956"/>
  <c r="F956"/>
  <c r="J955"/>
  <c r="H955"/>
  <c r="F955"/>
  <c r="J954"/>
  <c r="H954"/>
  <c r="F954"/>
  <c r="J953"/>
  <c r="H953"/>
  <c r="F953"/>
  <c r="J952"/>
  <c r="H952"/>
  <c r="F952"/>
  <c r="J951"/>
  <c r="H951"/>
  <c r="F951"/>
  <c r="J950"/>
  <c r="H950"/>
  <c r="F950"/>
  <c r="J949"/>
  <c r="H949"/>
  <c r="F949"/>
  <c r="J948"/>
  <c r="H948"/>
  <c r="F948"/>
  <c r="J947"/>
  <c r="H947"/>
  <c r="F947"/>
  <c r="J946"/>
  <c r="H946"/>
  <c r="F946"/>
  <c r="J945"/>
  <c r="H945"/>
  <c r="F945"/>
  <c r="J943"/>
  <c r="H943"/>
  <c r="F943"/>
  <c r="J942"/>
  <c r="H942"/>
  <c r="F942"/>
  <c r="J941"/>
  <c r="H941"/>
  <c r="F941"/>
  <c r="J940"/>
  <c r="H940"/>
  <c r="F940"/>
  <c r="J939"/>
  <c r="H939"/>
  <c r="F939"/>
  <c r="J938"/>
  <c r="H938"/>
  <c r="F938"/>
  <c r="J937"/>
  <c r="H937"/>
  <c r="F937"/>
  <c r="J936"/>
  <c r="H936"/>
  <c r="F936"/>
  <c r="J935"/>
  <c r="H935"/>
  <c r="F935"/>
  <c r="J934"/>
  <c r="H934"/>
  <c r="F934"/>
  <c r="J933"/>
  <c r="H933"/>
  <c r="F933"/>
  <c r="J932"/>
  <c r="H932"/>
  <c r="F932"/>
  <c r="J931"/>
  <c r="H931"/>
  <c r="F931"/>
  <c r="J930"/>
  <c r="H930"/>
  <c r="F930"/>
  <c r="J929"/>
  <c r="H929"/>
  <c r="F929"/>
  <c r="J928"/>
  <c r="H928"/>
  <c r="F928"/>
  <c r="J927"/>
  <c r="H927"/>
  <c r="F927"/>
  <c r="J926"/>
  <c r="H926"/>
  <c r="F926"/>
  <c r="J925"/>
  <c r="H925"/>
  <c r="F925"/>
  <c r="J924"/>
  <c r="H924"/>
  <c r="F924"/>
  <c r="J923"/>
  <c r="H923"/>
  <c r="F923"/>
  <c r="J922"/>
  <c r="H922"/>
  <c r="F922"/>
  <c r="J921"/>
  <c r="H921"/>
  <c r="F921"/>
  <c r="J920"/>
  <c r="H920"/>
  <c r="F920"/>
  <c r="J919"/>
  <c r="H919"/>
  <c r="F919"/>
  <c r="J918"/>
  <c r="H918"/>
  <c r="F918"/>
  <c r="J917"/>
  <c r="H917"/>
  <c r="F917"/>
  <c r="J916"/>
  <c r="H916"/>
  <c r="F916"/>
  <c r="J915"/>
  <c r="H915"/>
  <c r="F915"/>
  <c r="J914"/>
  <c r="H914"/>
  <c r="F914"/>
  <c r="J913"/>
  <c r="H913"/>
  <c r="F913"/>
  <c r="J912"/>
  <c r="H912"/>
  <c r="F912"/>
  <c r="J911"/>
  <c r="H911"/>
  <c r="F911"/>
  <c r="J910"/>
  <c r="H910"/>
  <c r="F910"/>
  <c r="J909"/>
  <c r="H909"/>
  <c r="F909"/>
  <c r="J908"/>
  <c r="H908"/>
  <c r="F908"/>
  <c r="J907"/>
  <c r="H907"/>
  <c r="F907"/>
  <c r="J906"/>
  <c r="H906"/>
  <c r="F906"/>
  <c r="J905"/>
  <c r="H905"/>
  <c r="F905"/>
  <c r="J904"/>
  <c r="H904"/>
  <c r="F904"/>
  <c r="J903"/>
  <c r="H903"/>
  <c r="F903"/>
  <c r="J902"/>
  <c r="H902"/>
  <c r="F902"/>
  <c r="J901"/>
  <c r="H901"/>
  <c r="F901"/>
  <c r="J900"/>
  <c r="H900"/>
  <c r="F900"/>
  <c r="J899"/>
  <c r="H899"/>
  <c r="F899"/>
  <c r="J898"/>
  <c r="H898"/>
  <c r="F898"/>
  <c r="J897"/>
  <c r="H897"/>
  <c r="F897"/>
  <c r="J896"/>
  <c r="H896"/>
  <c r="F896"/>
  <c r="J895"/>
  <c r="H895"/>
  <c r="F895"/>
  <c r="J894"/>
  <c r="H894"/>
  <c r="F894"/>
  <c r="J893"/>
  <c r="H893"/>
  <c r="F893"/>
  <c r="J892"/>
  <c r="H892"/>
  <c r="F892"/>
  <c r="J891"/>
  <c r="H891"/>
  <c r="F891"/>
  <c r="J890"/>
  <c r="H890"/>
  <c r="F890"/>
  <c r="J889"/>
  <c r="H889"/>
  <c r="F889"/>
  <c r="J888"/>
  <c r="H888"/>
  <c r="F888"/>
  <c r="J887"/>
  <c r="H887"/>
  <c r="F887"/>
  <c r="J886"/>
  <c r="H886"/>
  <c r="F886"/>
  <c r="J885"/>
  <c r="H885"/>
  <c r="F885"/>
  <c r="J884"/>
  <c r="H884"/>
  <c r="F884"/>
  <c r="J883"/>
  <c r="H883"/>
  <c r="F883"/>
  <c r="J882"/>
  <c r="H882"/>
  <c r="F882"/>
  <c r="J881"/>
  <c r="H881"/>
  <c r="F881"/>
  <c r="J880"/>
  <c r="H880"/>
  <c r="F880"/>
  <c r="J879"/>
  <c r="H879"/>
  <c r="F879"/>
  <c r="J878"/>
  <c r="H878"/>
  <c r="F878"/>
  <c r="J877"/>
  <c r="H877"/>
  <c r="F877"/>
  <c r="J876"/>
  <c r="H876"/>
  <c r="F876"/>
  <c r="J875"/>
  <c r="H875"/>
  <c r="F875"/>
  <c r="J874"/>
  <c r="H874"/>
  <c r="F874"/>
  <c r="J873"/>
  <c r="H873"/>
  <c r="F873"/>
  <c r="J872"/>
  <c r="H872"/>
  <c r="F872"/>
  <c r="J871"/>
  <c r="H871"/>
  <c r="F871"/>
  <c r="J870"/>
  <c r="H870"/>
  <c r="F870"/>
  <c r="J869"/>
  <c r="H869"/>
  <c r="F869"/>
  <c r="J868"/>
  <c r="H868"/>
  <c r="F868"/>
  <c r="J867"/>
  <c r="H867"/>
  <c r="F867"/>
  <c r="J866"/>
  <c r="H866"/>
  <c r="F866"/>
  <c r="J865"/>
  <c r="H865"/>
  <c r="F865"/>
  <c r="J864"/>
  <c r="H864"/>
  <c r="F864"/>
  <c r="J863"/>
  <c r="H863"/>
  <c r="F863"/>
  <c r="J862"/>
  <c r="H862"/>
  <c r="F862"/>
  <c r="J861"/>
  <c r="H861"/>
  <c r="F861"/>
  <c r="J860"/>
  <c r="H860"/>
  <c r="F860"/>
  <c r="J859"/>
  <c r="H859"/>
  <c r="F859"/>
  <c r="J858"/>
  <c r="H858"/>
  <c r="F858"/>
  <c r="J856"/>
  <c r="H856"/>
  <c r="F856"/>
  <c r="J855"/>
  <c r="H855"/>
  <c r="F855"/>
  <c r="J854"/>
  <c r="H854"/>
  <c r="F854"/>
  <c r="J853"/>
  <c r="H853"/>
  <c r="F853"/>
  <c r="J852"/>
  <c r="H852"/>
  <c r="F852"/>
  <c r="J851"/>
  <c r="H851"/>
  <c r="F851"/>
  <c r="J850"/>
  <c r="H850"/>
  <c r="F850"/>
  <c r="J849"/>
  <c r="H849"/>
  <c r="F849"/>
  <c r="J848"/>
  <c r="H848"/>
  <c r="F848"/>
  <c r="J847"/>
  <c r="H847"/>
  <c r="F847"/>
  <c r="J846"/>
  <c r="H846"/>
  <c r="F846"/>
  <c r="J845"/>
  <c r="H845"/>
  <c r="F845"/>
  <c r="J844"/>
  <c r="H844"/>
  <c r="F844"/>
  <c r="J843"/>
  <c r="H843"/>
  <c r="F843"/>
  <c r="J842"/>
  <c r="H842"/>
  <c r="F842"/>
  <c r="J841"/>
  <c r="H841"/>
  <c r="F841"/>
  <c r="J840"/>
  <c r="H840"/>
  <c r="F840"/>
  <c r="J839"/>
  <c r="H839"/>
  <c r="F839"/>
  <c r="J838"/>
  <c r="H838"/>
  <c r="F838"/>
  <c r="J837"/>
  <c r="H837"/>
  <c r="F837"/>
  <c r="J836"/>
  <c r="H836"/>
  <c r="F836"/>
  <c r="J833"/>
  <c r="H833"/>
  <c r="F833"/>
  <c r="J832"/>
  <c r="H832"/>
  <c r="F832"/>
  <c r="J831"/>
  <c r="H831"/>
  <c r="F831"/>
  <c r="J830"/>
  <c r="H830"/>
  <c r="F830"/>
  <c r="J829"/>
  <c r="H829"/>
  <c r="F829"/>
  <c r="J828"/>
  <c r="H828"/>
  <c r="F828"/>
  <c r="J827"/>
  <c r="H827"/>
  <c r="F827"/>
  <c r="J826"/>
  <c r="H826"/>
  <c r="F826"/>
  <c r="J825"/>
  <c r="H825"/>
  <c r="F825"/>
  <c r="J824"/>
  <c r="H824"/>
  <c r="F824"/>
  <c r="J823"/>
  <c r="H823"/>
  <c r="F823"/>
  <c r="J822"/>
  <c r="H822"/>
  <c r="F822"/>
  <c r="J821"/>
  <c r="H821"/>
  <c r="F821"/>
  <c r="J820"/>
  <c r="H820"/>
  <c r="F820"/>
  <c r="J819"/>
  <c r="H819"/>
  <c r="F819"/>
  <c r="J818"/>
  <c r="H818"/>
  <c r="F818"/>
  <c r="J817"/>
  <c r="H817"/>
  <c r="F817"/>
  <c r="J816"/>
  <c r="H816"/>
  <c r="F816"/>
  <c r="J815"/>
  <c r="H815"/>
  <c r="F815"/>
  <c r="J814"/>
  <c r="H814"/>
  <c r="F814"/>
  <c r="J813"/>
  <c r="H813"/>
  <c r="F813"/>
  <c r="J812"/>
  <c r="H812"/>
  <c r="F812"/>
  <c r="J811"/>
  <c r="H811"/>
  <c r="F811"/>
  <c r="J810"/>
  <c r="H810"/>
  <c r="F810"/>
  <c r="J809"/>
  <c r="H809"/>
  <c r="F809"/>
  <c r="J808"/>
  <c r="H808"/>
  <c r="F808"/>
  <c r="J807"/>
  <c r="H807"/>
  <c r="F807"/>
  <c r="J806"/>
  <c r="H806"/>
  <c r="F806"/>
  <c r="J805"/>
  <c r="H805"/>
  <c r="F805"/>
  <c r="J804"/>
  <c r="H804"/>
  <c r="F804"/>
  <c r="J803"/>
  <c r="H803"/>
  <c r="F803"/>
  <c r="J802"/>
  <c r="H802"/>
  <c r="F802"/>
  <c r="J801"/>
  <c r="H801"/>
  <c r="F801"/>
  <c r="J800"/>
  <c r="H800"/>
  <c r="F800"/>
  <c r="J799"/>
  <c r="H799"/>
  <c r="F799"/>
  <c r="J797"/>
  <c r="H797"/>
  <c r="F797"/>
  <c r="J796"/>
  <c r="H796"/>
  <c r="F796"/>
  <c r="J795"/>
  <c r="H795"/>
  <c r="F795"/>
  <c r="J794"/>
  <c r="H794"/>
  <c r="F794"/>
  <c r="J793"/>
  <c r="H793"/>
  <c r="F793"/>
  <c r="J792"/>
  <c r="H792"/>
  <c r="F792"/>
  <c r="J791"/>
  <c r="H791"/>
  <c r="F791"/>
  <c r="J790"/>
  <c r="H790"/>
  <c r="F790"/>
  <c r="J789"/>
  <c r="H789"/>
  <c r="F789"/>
  <c r="J788"/>
  <c r="H788"/>
  <c r="F788"/>
  <c r="J787"/>
  <c r="H787"/>
  <c r="F787"/>
  <c r="J786"/>
  <c r="H786"/>
  <c r="F786"/>
  <c r="J785"/>
  <c r="H785"/>
  <c r="F785"/>
  <c r="J784"/>
  <c r="H784"/>
  <c r="F784"/>
  <c r="J783"/>
  <c r="H783"/>
  <c r="F783"/>
  <c r="J782"/>
  <c r="H782"/>
  <c r="F782"/>
  <c r="J781"/>
  <c r="H781"/>
  <c r="F781"/>
  <c r="J780"/>
  <c r="H780"/>
  <c r="F780"/>
  <c r="J779"/>
  <c r="H779"/>
  <c r="F779"/>
  <c r="J778"/>
  <c r="H778"/>
  <c r="F778"/>
  <c r="J777"/>
  <c r="H777"/>
  <c r="F777"/>
  <c r="J775"/>
  <c r="H775"/>
  <c r="F775"/>
  <c r="J774"/>
  <c r="H774"/>
  <c r="F774"/>
  <c r="J773"/>
  <c r="H773"/>
  <c r="F773"/>
  <c r="J772"/>
  <c r="H772"/>
  <c r="F772"/>
  <c r="J771"/>
  <c r="H771"/>
  <c r="F771"/>
  <c r="J770"/>
  <c r="H770"/>
  <c r="F770"/>
  <c r="J769"/>
  <c r="H769"/>
  <c r="F769"/>
  <c r="J768"/>
  <c r="H768"/>
  <c r="F768"/>
  <c r="J767"/>
  <c r="H767"/>
  <c r="F767"/>
  <c r="J766"/>
  <c r="H766"/>
  <c r="F766"/>
  <c r="J765"/>
  <c r="H765"/>
  <c r="F765"/>
  <c r="J764"/>
  <c r="H764"/>
  <c r="F764"/>
  <c r="J763"/>
  <c r="H763"/>
  <c r="F763"/>
  <c r="J762"/>
  <c r="H762"/>
  <c r="F762"/>
  <c r="J761"/>
  <c r="H761"/>
  <c r="F761"/>
  <c r="J760"/>
  <c r="H760"/>
  <c r="F760"/>
  <c r="J759"/>
  <c r="H759"/>
  <c r="F759"/>
  <c r="J758"/>
  <c r="H758"/>
  <c r="F758"/>
  <c r="J757"/>
  <c r="H757"/>
  <c r="F757"/>
  <c r="J756"/>
  <c r="H756"/>
  <c r="F756"/>
  <c r="J755"/>
  <c r="H755"/>
  <c r="F755"/>
  <c r="J754"/>
  <c r="H754"/>
  <c r="F754"/>
  <c r="J753"/>
  <c r="H753"/>
  <c r="F753"/>
  <c r="J752"/>
  <c r="H752"/>
  <c r="F752"/>
  <c r="J751"/>
  <c r="H751"/>
  <c r="F751"/>
  <c r="J750"/>
  <c r="H750"/>
  <c r="F750"/>
  <c r="J749"/>
  <c r="H749"/>
  <c r="F749"/>
  <c r="J748"/>
  <c r="H748"/>
  <c r="F748"/>
  <c r="J747"/>
  <c r="H747"/>
  <c r="F747"/>
  <c r="J746"/>
  <c r="H746"/>
  <c r="F746"/>
  <c r="J745"/>
  <c r="H745"/>
  <c r="F745"/>
  <c r="J744"/>
  <c r="H744"/>
  <c r="F744"/>
  <c r="J743"/>
  <c r="H743"/>
  <c r="F743"/>
  <c r="J742"/>
  <c r="H742"/>
  <c r="F742"/>
  <c r="J741"/>
  <c r="H741"/>
  <c r="F741"/>
  <c r="J740"/>
  <c r="H740"/>
  <c r="F740"/>
  <c r="J739"/>
  <c r="H739"/>
  <c r="F739"/>
  <c r="J738"/>
  <c r="H738"/>
  <c r="F738"/>
  <c r="J737"/>
  <c r="H737"/>
  <c r="F737"/>
  <c r="J736"/>
  <c r="H736"/>
  <c r="F736"/>
  <c r="J735"/>
  <c r="H735"/>
  <c r="F735"/>
  <c r="J734"/>
  <c r="H734"/>
  <c r="F734"/>
  <c r="J733"/>
  <c r="H733"/>
  <c r="F733"/>
  <c r="J732"/>
  <c r="H732"/>
  <c r="F732"/>
  <c r="J731"/>
  <c r="H731"/>
  <c r="F731"/>
  <c r="J730"/>
  <c r="H730"/>
  <c r="F730"/>
  <c r="J729"/>
  <c r="H729"/>
  <c r="F729"/>
  <c r="J728"/>
  <c r="H728"/>
  <c r="F728"/>
  <c r="J727"/>
  <c r="H727"/>
  <c r="F727"/>
  <c r="J726"/>
  <c r="H726"/>
  <c r="F726"/>
  <c r="J725"/>
  <c r="H725"/>
  <c r="F725"/>
  <c r="J724"/>
  <c r="H724"/>
  <c r="F724"/>
  <c r="J723"/>
  <c r="H723"/>
  <c r="F723"/>
  <c r="J722"/>
  <c r="H722"/>
  <c r="F722"/>
  <c r="J721"/>
  <c r="H721"/>
  <c r="F721"/>
  <c r="J720"/>
  <c r="H720"/>
  <c r="F720"/>
  <c r="J719"/>
  <c r="H719"/>
  <c r="F719"/>
  <c r="J718"/>
  <c r="H718"/>
  <c r="F718"/>
  <c r="J717"/>
  <c r="H717"/>
  <c r="F717"/>
  <c r="J716"/>
  <c r="H716"/>
  <c r="F716"/>
  <c r="J715"/>
  <c r="H715"/>
  <c r="F715"/>
  <c r="J714"/>
  <c r="H714"/>
  <c r="F714"/>
  <c r="J713"/>
  <c r="H713"/>
  <c r="F713"/>
  <c r="J712"/>
  <c r="H712"/>
  <c r="F712"/>
  <c r="J711"/>
  <c r="H711"/>
  <c r="F711"/>
  <c r="J710"/>
  <c r="H710"/>
  <c r="F710"/>
  <c r="J709"/>
  <c r="H709"/>
  <c r="F709"/>
  <c r="J708"/>
  <c r="H708"/>
  <c r="F708"/>
  <c r="J707"/>
  <c r="H707"/>
  <c r="F707"/>
  <c r="J706"/>
  <c r="H706"/>
  <c r="F706"/>
  <c r="J705"/>
  <c r="H705"/>
  <c r="F705"/>
  <c r="J704"/>
  <c r="H704"/>
  <c r="F704"/>
  <c r="J703"/>
  <c r="H703"/>
  <c r="F703"/>
  <c r="J702"/>
  <c r="H702"/>
  <c r="F702"/>
  <c r="J701"/>
  <c r="H701"/>
  <c r="F701"/>
  <c r="J700"/>
  <c r="H700"/>
  <c r="F700"/>
  <c r="J699"/>
  <c r="H699"/>
  <c r="F699"/>
  <c r="J698"/>
  <c r="H698"/>
  <c r="F698"/>
  <c r="J697"/>
  <c r="H697"/>
  <c r="F697"/>
  <c r="J696"/>
  <c r="H696"/>
  <c r="F696"/>
  <c r="J695"/>
  <c r="H695"/>
  <c r="F695"/>
  <c r="J694"/>
  <c r="H694"/>
  <c r="F694"/>
  <c r="J693"/>
  <c r="H693"/>
  <c r="F693"/>
  <c r="J692"/>
  <c r="H692"/>
  <c r="F692"/>
  <c r="J691"/>
  <c r="H691"/>
  <c r="F691"/>
  <c r="J690"/>
  <c r="H690"/>
  <c r="F690"/>
  <c r="J688"/>
  <c r="H688"/>
  <c r="F688"/>
  <c r="J687"/>
  <c r="H687"/>
  <c r="F687"/>
  <c r="J686"/>
  <c r="H686"/>
  <c r="F686"/>
  <c r="J685"/>
  <c r="H685"/>
  <c r="F685"/>
  <c r="J684"/>
  <c r="H684"/>
  <c r="F684"/>
  <c r="J683"/>
  <c r="H683"/>
  <c r="F683"/>
  <c r="J682"/>
  <c r="H682"/>
  <c r="F682"/>
  <c r="J681"/>
  <c r="H681"/>
  <c r="F681"/>
  <c r="J680"/>
  <c r="H680"/>
  <c r="F680"/>
  <c r="J679"/>
  <c r="H679"/>
  <c r="F679"/>
  <c r="J678"/>
  <c r="H678"/>
  <c r="F678"/>
  <c r="J677"/>
  <c r="H677"/>
  <c r="F677"/>
  <c r="J676"/>
  <c r="H676"/>
  <c r="F676"/>
  <c r="J675"/>
  <c r="H675"/>
  <c r="F675"/>
  <c r="J674"/>
  <c r="H674"/>
  <c r="F674"/>
  <c r="J673"/>
  <c r="H673"/>
  <c r="F673"/>
  <c r="J671"/>
  <c r="H671"/>
  <c r="F671"/>
  <c r="J670"/>
  <c r="H670"/>
  <c r="F670"/>
  <c r="J669"/>
  <c r="H669"/>
  <c r="F669"/>
  <c r="J668"/>
  <c r="H668"/>
  <c r="F668"/>
  <c r="J667"/>
  <c r="H667"/>
  <c r="F667"/>
  <c r="J666"/>
  <c r="H666"/>
  <c r="F666"/>
  <c r="J665"/>
  <c r="H665"/>
  <c r="F665"/>
  <c r="J664"/>
  <c r="H664"/>
  <c r="F664"/>
  <c r="J663"/>
  <c r="H663"/>
  <c r="F663"/>
  <c r="J662"/>
  <c r="H662"/>
  <c r="F662"/>
  <c r="J661"/>
  <c r="H661"/>
  <c r="F661"/>
  <c r="J660"/>
  <c r="H660"/>
  <c r="F660"/>
  <c r="J659"/>
  <c r="H659"/>
  <c r="F659"/>
  <c r="J658"/>
  <c r="H658"/>
  <c r="F658"/>
  <c r="J657"/>
  <c r="H657"/>
  <c r="F657"/>
  <c r="J656"/>
  <c r="H656"/>
  <c r="F656"/>
  <c r="J655"/>
  <c r="H655"/>
  <c r="F655"/>
  <c r="J654"/>
  <c r="H654"/>
  <c r="F654"/>
  <c r="J653"/>
  <c r="H653"/>
  <c r="F653"/>
  <c r="J652"/>
  <c r="H652"/>
  <c r="F652"/>
  <c r="J651"/>
  <c r="H651"/>
  <c r="F651"/>
  <c r="J650"/>
  <c r="H650"/>
  <c r="F650"/>
  <c r="J649"/>
  <c r="H649"/>
  <c r="F649"/>
  <c r="J648"/>
  <c r="H648"/>
  <c r="F648"/>
  <c r="J647"/>
  <c r="H647"/>
  <c r="F647"/>
  <c r="J646"/>
  <c r="H646"/>
  <c r="F646"/>
  <c r="J642"/>
  <c r="H642"/>
  <c r="F642"/>
  <c r="J641"/>
  <c r="H641"/>
  <c r="F641"/>
  <c r="J640"/>
  <c r="H640"/>
  <c r="F640"/>
  <c r="J639"/>
  <c r="H639"/>
  <c r="F639"/>
  <c r="J637"/>
  <c r="H637"/>
  <c r="F637"/>
  <c r="J636"/>
  <c r="H636"/>
  <c r="F636"/>
  <c r="J635"/>
  <c r="H635"/>
  <c r="F635"/>
  <c r="J634"/>
  <c r="H634"/>
  <c r="F634"/>
  <c r="J633"/>
  <c r="H633"/>
  <c r="F633"/>
  <c r="J632"/>
  <c r="H632"/>
  <c r="F632"/>
  <c r="J631"/>
  <c r="H631"/>
  <c r="F631"/>
  <c r="J630"/>
  <c r="H630"/>
  <c r="F630"/>
  <c r="J629"/>
  <c r="H629"/>
  <c r="F629"/>
  <c r="J628"/>
  <c r="H628"/>
  <c r="F628"/>
  <c r="J627"/>
  <c r="H627"/>
  <c r="F627"/>
  <c r="J626"/>
  <c r="H626"/>
  <c r="F626"/>
  <c r="J625"/>
  <c r="H625"/>
  <c r="F625"/>
  <c r="J624"/>
  <c r="H624"/>
  <c r="F624"/>
  <c r="J623"/>
  <c r="H623"/>
  <c r="F623"/>
  <c r="J622"/>
  <c r="H622"/>
  <c r="F622"/>
  <c r="J621"/>
  <c r="H621"/>
  <c r="F621"/>
  <c r="J620"/>
  <c r="H620"/>
  <c r="F620"/>
  <c r="J619"/>
  <c r="H619"/>
  <c r="F619"/>
  <c r="J618"/>
  <c r="H618"/>
  <c r="F618"/>
  <c r="J616"/>
  <c r="H616"/>
  <c r="F616"/>
  <c r="J615"/>
  <c r="H615"/>
  <c r="F615"/>
  <c r="J614"/>
  <c r="H614"/>
  <c r="F614"/>
  <c r="J613"/>
  <c r="H613"/>
  <c r="F613"/>
  <c r="J612"/>
  <c r="H612"/>
  <c r="F612"/>
  <c r="J610"/>
  <c r="H610"/>
  <c r="F610"/>
  <c r="J609"/>
  <c r="H609"/>
  <c r="F609"/>
  <c r="J608"/>
  <c r="H608"/>
  <c r="F608"/>
  <c r="J607"/>
  <c r="H607"/>
  <c r="F607"/>
  <c r="J606"/>
  <c r="H606"/>
  <c r="F606"/>
  <c r="J605"/>
  <c r="H605"/>
  <c r="F605"/>
  <c r="J604"/>
  <c r="H604"/>
  <c r="F604"/>
  <c r="J603"/>
  <c r="H603"/>
  <c r="F603"/>
  <c r="J602"/>
  <c r="H602"/>
  <c r="F602"/>
  <c r="J601"/>
  <c r="H601"/>
  <c r="F601"/>
  <c r="J600"/>
  <c r="H600"/>
  <c r="F600"/>
  <c r="J599"/>
  <c r="H599"/>
  <c r="F599"/>
  <c r="J598"/>
  <c r="H598"/>
  <c r="F598"/>
  <c r="J597"/>
  <c r="H597"/>
  <c r="F597"/>
  <c r="J596"/>
  <c r="H596"/>
  <c r="F596"/>
  <c r="J595"/>
  <c r="H595"/>
  <c r="F595"/>
  <c r="J594"/>
  <c r="H594"/>
  <c r="F594"/>
  <c r="J593"/>
  <c r="H593"/>
  <c r="F593"/>
  <c r="J592"/>
  <c r="H592"/>
  <c r="F592"/>
  <c r="J591"/>
  <c r="H591"/>
  <c r="F591"/>
  <c r="J589"/>
  <c r="H589"/>
  <c r="F589"/>
  <c r="J588"/>
  <c r="H588"/>
  <c r="F588"/>
  <c r="J587"/>
  <c r="H587"/>
  <c r="F587"/>
  <c r="J586"/>
  <c r="H586"/>
  <c r="F586"/>
  <c r="J585"/>
  <c r="H585"/>
  <c r="F585"/>
  <c r="J584"/>
  <c r="H584"/>
  <c r="F584"/>
  <c r="J583"/>
  <c r="H583"/>
  <c r="F583"/>
  <c r="J582"/>
  <c r="H582"/>
  <c r="F582"/>
  <c r="J581"/>
  <c r="H581"/>
  <c r="F581"/>
  <c r="J580"/>
  <c r="H580"/>
  <c r="F580"/>
  <c r="J579"/>
  <c r="H579"/>
  <c r="F579"/>
  <c r="J578"/>
  <c r="H578"/>
  <c r="F578"/>
  <c r="J577"/>
  <c r="H577"/>
  <c r="F577"/>
  <c r="J576"/>
  <c r="H576"/>
  <c r="F576"/>
  <c r="J575"/>
  <c r="H575"/>
  <c r="F575"/>
  <c r="J574"/>
  <c r="H574"/>
  <c r="F574"/>
  <c r="J573"/>
  <c r="H573"/>
  <c r="F573"/>
  <c r="J572"/>
  <c r="H572"/>
  <c r="F572"/>
  <c r="J571"/>
  <c r="H571"/>
  <c r="F571"/>
  <c r="J570"/>
  <c r="H570"/>
  <c r="F570"/>
  <c r="J569"/>
  <c r="H569"/>
  <c r="F569"/>
  <c r="J568"/>
  <c r="H568"/>
  <c r="F568"/>
  <c r="J567"/>
  <c r="H567"/>
  <c r="F567"/>
  <c r="J564"/>
  <c r="H564"/>
  <c r="F564"/>
  <c r="J563"/>
  <c r="H563"/>
  <c r="F563"/>
  <c r="J562"/>
  <c r="H562"/>
  <c r="F562"/>
  <c r="J561"/>
  <c r="H561"/>
  <c r="F561"/>
  <c r="J560"/>
  <c r="H560"/>
  <c r="F560"/>
  <c r="J559"/>
  <c r="H559"/>
  <c r="F559"/>
  <c r="J558"/>
  <c r="H558"/>
  <c r="F558"/>
  <c r="J557"/>
  <c r="H557"/>
  <c r="F557"/>
  <c r="J556"/>
  <c r="H556"/>
  <c r="F556"/>
  <c r="J555"/>
  <c r="H555"/>
  <c r="F555"/>
  <c r="J554"/>
  <c r="H554"/>
  <c r="F554"/>
  <c r="J553"/>
  <c r="H553"/>
  <c r="F553"/>
  <c r="J552"/>
  <c r="H552"/>
  <c r="F552"/>
  <c r="J551"/>
  <c r="H551"/>
  <c r="F551"/>
  <c r="J550"/>
  <c r="H550"/>
  <c r="F550"/>
  <c r="J549"/>
  <c r="H549"/>
  <c r="F549"/>
  <c r="J548"/>
  <c r="H548"/>
  <c r="F548"/>
  <c r="J547"/>
  <c r="H547"/>
  <c r="F547"/>
  <c r="J546"/>
  <c r="H546"/>
  <c r="F546"/>
  <c r="J545"/>
  <c r="H545"/>
  <c r="F545"/>
  <c r="J543"/>
  <c r="H543"/>
  <c r="F543"/>
  <c r="J542"/>
  <c r="H542"/>
  <c r="F542"/>
  <c r="J541"/>
  <c r="H541"/>
  <c r="F541"/>
  <c r="J540"/>
  <c r="H540"/>
  <c r="F540"/>
  <c r="J539"/>
  <c r="H539"/>
  <c r="F539"/>
  <c r="J538"/>
  <c r="H538"/>
  <c r="F538"/>
  <c r="J537"/>
  <c r="H537"/>
  <c r="F537"/>
  <c r="J536"/>
  <c r="H536"/>
  <c r="F536"/>
  <c r="J535"/>
  <c r="H535"/>
  <c r="F535"/>
  <c r="J534"/>
  <c r="H534"/>
  <c r="F534"/>
  <c r="J533"/>
  <c r="H533"/>
  <c r="F533"/>
  <c r="J532"/>
  <c r="H532"/>
  <c r="F532"/>
  <c r="J531"/>
  <c r="H531"/>
  <c r="F531"/>
  <c r="J530"/>
  <c r="H530"/>
  <c r="F530"/>
  <c r="J529"/>
  <c r="H529"/>
  <c r="F529"/>
  <c r="J528"/>
  <c r="H528"/>
  <c r="F528"/>
  <c r="J527"/>
  <c r="H527"/>
  <c r="F527"/>
  <c r="J526"/>
  <c r="H526"/>
  <c r="F526"/>
  <c r="J525"/>
  <c r="H525"/>
  <c r="F525"/>
  <c r="J524"/>
  <c r="H524"/>
  <c r="F524"/>
  <c r="J523"/>
  <c r="H523"/>
  <c r="F523"/>
  <c r="J522"/>
  <c r="H522"/>
  <c r="F522"/>
  <c r="J521"/>
  <c r="H521"/>
  <c r="F521"/>
  <c r="J519"/>
  <c r="H519"/>
  <c r="F519"/>
  <c r="J518"/>
  <c r="H518"/>
  <c r="F518"/>
  <c r="J517"/>
  <c r="H517"/>
  <c r="F517"/>
  <c r="J516"/>
  <c r="H516"/>
  <c r="F516"/>
  <c r="J515"/>
  <c r="H515"/>
  <c r="F515"/>
  <c r="J514"/>
  <c r="H514"/>
  <c r="F514"/>
  <c r="J513"/>
  <c r="H513"/>
  <c r="F513"/>
  <c r="J511"/>
  <c r="H511"/>
  <c r="F511"/>
  <c r="J510"/>
  <c r="H510"/>
  <c r="F510"/>
  <c r="J509"/>
  <c r="H509"/>
  <c r="F509"/>
  <c r="J508"/>
  <c r="H508"/>
  <c r="F508"/>
  <c r="J507"/>
  <c r="H507"/>
  <c r="F507"/>
  <c r="J506"/>
  <c r="H506"/>
  <c r="F506"/>
  <c r="J505"/>
  <c r="H505"/>
  <c r="F505"/>
  <c r="J504"/>
  <c r="H504"/>
  <c r="F504"/>
  <c r="J503"/>
  <c r="H503"/>
  <c r="F503"/>
  <c r="J502"/>
  <c r="H502"/>
  <c r="F502"/>
  <c r="J501"/>
  <c r="H501"/>
  <c r="F501"/>
  <c r="J500"/>
  <c r="H500"/>
  <c r="F500"/>
  <c r="J499"/>
  <c r="H499"/>
  <c r="F499"/>
  <c r="J498"/>
  <c r="H498"/>
  <c r="F498"/>
  <c r="J497"/>
  <c r="H497"/>
  <c r="F497"/>
  <c r="J496"/>
  <c r="H496"/>
  <c r="F496"/>
  <c r="J495"/>
  <c r="H495"/>
  <c r="F495"/>
  <c r="J494"/>
  <c r="H494"/>
  <c r="F494"/>
  <c r="J493"/>
  <c r="H493"/>
  <c r="F493"/>
  <c r="J492"/>
  <c r="H492"/>
  <c r="F492"/>
  <c r="J491"/>
  <c r="H491"/>
  <c r="F491"/>
  <c r="J490"/>
  <c r="H490"/>
  <c r="F490"/>
  <c r="J489"/>
  <c r="H489"/>
  <c r="F489"/>
  <c r="J488"/>
  <c r="H488"/>
  <c r="F488"/>
  <c r="J487"/>
  <c r="H487"/>
  <c r="F487"/>
  <c r="J486"/>
  <c r="H486"/>
  <c r="F486"/>
  <c r="J485"/>
  <c r="H485"/>
  <c r="F485"/>
  <c r="J484"/>
  <c r="H484"/>
  <c r="F484"/>
  <c r="J483"/>
  <c r="H483"/>
  <c r="F483"/>
  <c r="J482"/>
  <c r="H482"/>
  <c r="F482"/>
  <c r="J481"/>
  <c r="H481"/>
  <c r="F481"/>
  <c r="J480"/>
  <c r="H480"/>
  <c r="F480"/>
  <c r="J479"/>
  <c r="H479"/>
  <c r="F479"/>
  <c r="J478"/>
  <c r="H478"/>
  <c r="F478"/>
  <c r="J477"/>
  <c r="H477"/>
  <c r="F477"/>
  <c r="J476"/>
  <c r="H476"/>
  <c r="F476"/>
  <c r="J475"/>
  <c r="H475"/>
  <c r="F475"/>
  <c r="J474"/>
  <c r="H474"/>
  <c r="F474"/>
  <c r="J473"/>
  <c r="H473"/>
  <c r="F473"/>
  <c r="J472"/>
  <c r="H472"/>
  <c r="F472"/>
  <c r="J471"/>
  <c r="H471"/>
  <c r="F471"/>
  <c r="J470"/>
  <c r="H470"/>
  <c r="F470"/>
  <c r="J468"/>
  <c r="H468"/>
  <c r="F468"/>
  <c r="J467"/>
  <c r="H467"/>
  <c r="F467"/>
  <c r="J466"/>
  <c r="H466"/>
  <c r="F466"/>
  <c r="J465"/>
  <c r="H465"/>
  <c r="F465"/>
  <c r="J464"/>
  <c r="H464"/>
  <c r="F464"/>
  <c r="J463"/>
  <c r="H463"/>
  <c r="F463"/>
  <c r="J462"/>
  <c r="H462"/>
  <c r="F462"/>
  <c r="J461"/>
  <c r="H461"/>
  <c r="F461"/>
  <c r="J460"/>
  <c r="H460"/>
  <c r="F460"/>
  <c r="J459"/>
  <c r="H459"/>
  <c r="F459"/>
  <c r="J458"/>
  <c r="H458"/>
  <c r="F458"/>
  <c r="J457"/>
  <c r="H457"/>
  <c r="F457"/>
  <c r="J456"/>
  <c r="H456"/>
  <c r="F456"/>
  <c r="J455"/>
  <c r="H455"/>
  <c r="F455"/>
  <c r="J454"/>
  <c r="H454"/>
  <c r="F454"/>
  <c r="J453"/>
  <c r="H453"/>
  <c r="F453"/>
  <c r="J452"/>
  <c r="H452"/>
  <c r="F452"/>
  <c r="J451"/>
  <c r="H451"/>
  <c r="F451"/>
  <c r="J450"/>
  <c r="H450"/>
  <c r="F450"/>
  <c r="J449"/>
  <c r="H449"/>
  <c r="F449"/>
  <c r="J448"/>
  <c r="H448"/>
  <c r="F448"/>
  <c r="J447"/>
  <c r="H447"/>
  <c r="F447"/>
  <c r="J446"/>
  <c r="H446"/>
  <c r="F446"/>
  <c r="J441"/>
  <c r="H441"/>
  <c r="F441"/>
  <c r="J440"/>
  <c r="H440"/>
  <c r="F440"/>
  <c r="J438"/>
  <c r="H438"/>
  <c r="F438"/>
  <c r="J437"/>
  <c r="H437"/>
  <c r="F437"/>
  <c r="J436"/>
  <c r="H436"/>
  <c r="F436"/>
  <c r="J434"/>
  <c r="H434"/>
  <c r="F434"/>
  <c r="J433"/>
  <c r="H433"/>
  <c r="F433"/>
  <c r="J432"/>
  <c r="H432"/>
  <c r="F432"/>
  <c r="J431"/>
  <c r="H431"/>
  <c r="F431"/>
  <c r="J430"/>
  <c r="H430"/>
  <c r="F430"/>
  <c r="J429"/>
  <c r="H429"/>
  <c r="F429"/>
  <c r="J428"/>
  <c r="H428"/>
  <c r="F428"/>
  <c r="J427"/>
  <c r="H427"/>
  <c r="F427"/>
  <c r="J426"/>
  <c r="H426"/>
  <c r="F426"/>
  <c r="J425"/>
  <c r="H425"/>
  <c r="F425"/>
  <c r="J424"/>
  <c r="H424"/>
  <c r="F424"/>
  <c r="J423"/>
  <c r="H423"/>
  <c r="F423"/>
  <c r="J422"/>
  <c r="H422"/>
  <c r="F422"/>
  <c r="J421"/>
  <c r="H421"/>
  <c r="F421"/>
  <c r="J420"/>
  <c r="H420"/>
  <c r="F420"/>
  <c r="J419"/>
  <c r="H419"/>
  <c r="F419"/>
  <c r="J418"/>
  <c r="H418"/>
  <c r="F418"/>
  <c r="J417"/>
  <c r="H417"/>
  <c r="F417"/>
  <c r="J416"/>
  <c r="H416"/>
  <c r="F416"/>
  <c r="J413"/>
  <c r="H413"/>
  <c r="F413"/>
  <c r="J412"/>
  <c r="H412"/>
  <c r="F412"/>
  <c r="J410"/>
  <c r="H410"/>
  <c r="F410"/>
  <c r="J409"/>
  <c r="H409"/>
  <c r="F409"/>
  <c r="J408"/>
  <c r="H408"/>
  <c r="F408"/>
  <c r="J406"/>
  <c r="H406"/>
  <c r="F406"/>
  <c r="J405"/>
  <c r="H405"/>
  <c r="F405"/>
  <c r="J404"/>
  <c r="H404"/>
  <c r="F404"/>
  <c r="J403"/>
  <c r="H403"/>
  <c r="F403"/>
  <c r="J402"/>
  <c r="H402"/>
  <c r="F402"/>
  <c r="J401"/>
  <c r="H401"/>
  <c r="F401"/>
  <c r="J400"/>
  <c r="H400"/>
  <c r="F400"/>
  <c r="J399"/>
  <c r="H399"/>
  <c r="F399"/>
  <c r="J398"/>
  <c r="H398"/>
  <c r="J393"/>
  <c r="H393"/>
  <c r="F393"/>
  <c r="J392"/>
  <c r="H392"/>
  <c r="F392"/>
  <c r="J391"/>
  <c r="H391"/>
  <c r="F391"/>
  <c r="J390"/>
  <c r="H390"/>
  <c r="F390"/>
  <c r="J389"/>
  <c r="H389"/>
  <c r="F389"/>
  <c r="J388"/>
  <c r="H388"/>
  <c r="F388"/>
  <c r="J387"/>
  <c r="H387"/>
  <c r="F387"/>
  <c r="J386"/>
  <c r="H386"/>
  <c r="F386"/>
  <c r="J385"/>
  <c r="H385"/>
  <c r="F385"/>
  <c r="J384"/>
  <c r="H384"/>
  <c r="F384"/>
  <c r="J383"/>
  <c r="H383"/>
  <c r="F383"/>
  <c r="J382"/>
  <c r="H382"/>
  <c r="F382"/>
  <c r="J381"/>
  <c r="H381"/>
  <c r="F381"/>
  <c r="J380"/>
  <c r="H380"/>
  <c r="F380"/>
  <c r="J379"/>
  <c r="H379"/>
  <c r="F379"/>
  <c r="J378"/>
  <c r="H378"/>
  <c r="F378"/>
  <c r="J377"/>
  <c r="H377"/>
  <c r="F377"/>
  <c r="J376"/>
  <c r="H376"/>
  <c r="F376"/>
  <c r="J375"/>
  <c r="H375"/>
  <c r="F375"/>
  <c r="J374"/>
  <c r="H374"/>
  <c r="F374"/>
  <c r="J373"/>
  <c r="H373"/>
  <c r="F373"/>
  <c r="J372"/>
  <c r="H372"/>
  <c r="F372"/>
  <c r="J369"/>
  <c r="H369"/>
  <c r="F369"/>
  <c r="J368"/>
  <c r="H368"/>
  <c r="F368"/>
  <c r="J367"/>
  <c r="H367"/>
  <c r="F367"/>
  <c r="J366"/>
  <c r="H366"/>
  <c r="F366"/>
  <c r="J365"/>
  <c r="H365"/>
  <c r="F365"/>
  <c r="J364"/>
  <c r="H364"/>
  <c r="F364"/>
  <c r="J363"/>
  <c r="H363"/>
  <c r="F363"/>
  <c r="J362"/>
  <c r="H362"/>
  <c r="F362"/>
  <c r="J361"/>
  <c r="H361"/>
  <c r="F361"/>
  <c r="J360"/>
  <c r="H360"/>
  <c r="F360"/>
  <c r="J359"/>
  <c r="H359"/>
  <c r="F359"/>
  <c r="J358"/>
  <c r="H358"/>
  <c r="F358"/>
  <c r="J357"/>
  <c r="H357"/>
  <c r="F357"/>
  <c r="J356"/>
  <c r="H356"/>
  <c r="F356"/>
  <c r="J355"/>
  <c r="H355"/>
  <c r="F355"/>
  <c r="J354"/>
  <c r="H354"/>
  <c r="F354"/>
  <c r="J353"/>
  <c r="H353"/>
  <c r="F353"/>
  <c r="J352"/>
  <c r="H352"/>
  <c r="F352"/>
  <c r="J351"/>
  <c r="H351"/>
  <c r="F351"/>
  <c r="J350"/>
  <c r="H350"/>
  <c r="F350"/>
  <c r="J349"/>
  <c r="H349"/>
  <c r="F349"/>
  <c r="J348"/>
  <c r="H348"/>
  <c r="F348"/>
  <c r="J347"/>
  <c r="H347"/>
  <c r="F347"/>
  <c r="J346"/>
  <c r="H346"/>
  <c r="F346"/>
  <c r="J345"/>
  <c r="H345"/>
  <c r="F345"/>
  <c r="J340"/>
  <c r="H340"/>
  <c r="F340"/>
  <c r="J339"/>
  <c r="H339"/>
  <c r="F339"/>
  <c r="J338"/>
  <c r="H338"/>
  <c r="F338"/>
  <c r="J337"/>
  <c r="H337"/>
  <c r="F337"/>
  <c r="J336"/>
  <c r="H336"/>
  <c r="F336"/>
  <c r="J335"/>
  <c r="H335"/>
  <c r="F335"/>
  <c r="J334"/>
  <c r="H334"/>
  <c r="F334"/>
  <c r="J333"/>
  <c r="H333"/>
  <c r="F333"/>
  <c r="J332"/>
  <c r="H332"/>
  <c r="F332"/>
  <c r="J331"/>
  <c r="H331"/>
  <c r="F331"/>
  <c r="J330"/>
  <c r="H330"/>
  <c r="F330"/>
  <c r="J329"/>
  <c r="H329"/>
  <c r="F329"/>
  <c r="J328"/>
  <c r="H328"/>
  <c r="F328"/>
  <c r="J327"/>
  <c r="H327"/>
  <c r="F327"/>
  <c r="J326"/>
  <c r="H326"/>
  <c r="F326"/>
  <c r="J325"/>
  <c r="H325"/>
  <c r="F325"/>
  <c r="J322"/>
  <c r="H322"/>
  <c r="F322"/>
  <c r="J321"/>
  <c r="H321"/>
  <c r="F321"/>
  <c r="J320"/>
  <c r="H320"/>
  <c r="F320"/>
  <c r="J319"/>
  <c r="H319"/>
  <c r="F319"/>
  <c r="J318"/>
  <c r="H318"/>
  <c r="F318"/>
  <c r="J317"/>
  <c r="H317"/>
  <c r="F317"/>
  <c r="J316"/>
  <c r="H316"/>
  <c r="F316"/>
  <c r="J311"/>
  <c r="H311"/>
  <c r="J310"/>
  <c r="H310"/>
  <c r="F310"/>
  <c r="J309"/>
  <c r="H309"/>
  <c r="F309"/>
  <c r="J308"/>
  <c r="H308"/>
  <c r="F308"/>
  <c r="J306"/>
  <c r="H306"/>
  <c r="F306"/>
  <c r="J305"/>
  <c r="H305"/>
  <c r="F305"/>
  <c r="J304"/>
  <c r="H304"/>
  <c r="F304"/>
  <c r="J303"/>
  <c r="H303"/>
  <c r="F303"/>
  <c r="J302"/>
  <c r="H302"/>
  <c r="F302"/>
  <c r="J301"/>
  <c r="H301"/>
  <c r="F301"/>
  <c r="J300"/>
  <c r="H300"/>
  <c r="F300"/>
  <c r="J299"/>
  <c r="H299"/>
  <c r="F299"/>
  <c r="J298"/>
  <c r="H298"/>
  <c r="F298"/>
  <c r="J297"/>
  <c r="H297"/>
  <c r="F297"/>
  <c r="J296"/>
  <c r="H296"/>
  <c r="F296"/>
  <c r="J295"/>
  <c r="H295"/>
  <c r="F295"/>
  <c r="J294"/>
  <c r="H294"/>
  <c r="F294"/>
  <c r="J293"/>
  <c r="H293"/>
  <c r="F293"/>
  <c r="J292"/>
  <c r="H292"/>
  <c r="F292"/>
  <c r="J291"/>
  <c r="H291"/>
  <c r="F291"/>
  <c r="J290"/>
  <c r="H290"/>
  <c r="F290"/>
  <c r="J289"/>
  <c r="H289"/>
  <c r="F289"/>
  <c r="J288"/>
  <c r="H288"/>
  <c r="F288"/>
  <c r="J287"/>
  <c r="H287"/>
  <c r="F287"/>
  <c r="J285"/>
  <c r="H285"/>
  <c r="F285"/>
  <c r="J284"/>
  <c r="H284"/>
  <c r="F284"/>
  <c r="J283"/>
  <c r="H283"/>
  <c r="F283"/>
  <c r="J282"/>
  <c r="H282"/>
  <c r="F282"/>
  <c r="J281"/>
  <c r="H281"/>
  <c r="F281"/>
  <c r="J279"/>
  <c r="H279"/>
  <c r="F279"/>
  <c r="J278"/>
  <c r="H278"/>
  <c r="F278"/>
  <c r="J277"/>
  <c r="H277"/>
  <c r="F277"/>
  <c r="J276"/>
  <c r="H276"/>
  <c r="F276"/>
  <c r="J275"/>
  <c r="H275"/>
  <c r="F275"/>
  <c r="J274"/>
  <c r="H274"/>
  <c r="F274"/>
  <c r="J273"/>
  <c r="H273"/>
  <c r="F273"/>
  <c r="J272"/>
  <c r="H272"/>
  <c r="F272"/>
  <c r="J271"/>
  <c r="H271"/>
  <c r="F271"/>
  <c r="J270"/>
  <c r="H270"/>
  <c r="F270"/>
  <c r="J269"/>
  <c r="H269"/>
  <c r="F269"/>
  <c r="J268"/>
  <c r="H268"/>
  <c r="F268"/>
  <c r="J267"/>
  <c r="H267"/>
  <c r="F267"/>
  <c r="J266"/>
  <c r="H266"/>
  <c r="F266"/>
  <c r="J265"/>
  <c r="H265"/>
  <c r="F265"/>
  <c r="J264"/>
  <c r="H264"/>
  <c r="F264"/>
  <c r="J263"/>
  <c r="H263"/>
  <c r="F263"/>
  <c r="J262"/>
  <c r="H262"/>
  <c r="F262"/>
  <c r="J261"/>
  <c r="H261"/>
  <c r="F261"/>
  <c r="J260"/>
  <c r="H260"/>
  <c r="F260"/>
  <c r="J259"/>
  <c r="H259"/>
  <c r="F259"/>
  <c r="J258"/>
  <c r="H258"/>
  <c r="F258"/>
  <c r="J257"/>
  <c r="H257"/>
  <c r="F257"/>
  <c r="J256"/>
  <c r="H256"/>
  <c r="F256"/>
  <c r="J255"/>
  <c r="H255"/>
  <c r="F255"/>
  <c r="J254"/>
  <c r="H254"/>
  <c r="F254"/>
  <c r="J253"/>
  <c r="H253"/>
  <c r="F253"/>
  <c r="J252"/>
  <c r="H252"/>
  <c r="F252"/>
  <c r="J251"/>
  <c r="H251"/>
  <c r="F251"/>
  <c r="J249"/>
  <c r="H249"/>
  <c r="F249"/>
  <c r="J248"/>
  <c r="H248"/>
  <c r="F248"/>
  <c r="J247"/>
  <c r="H247"/>
  <c r="F247"/>
  <c r="J246"/>
  <c r="H246"/>
  <c r="F246"/>
  <c r="J245"/>
  <c r="H245"/>
  <c r="F245"/>
  <c r="J244"/>
  <c r="H244"/>
  <c r="F244"/>
  <c r="J243"/>
  <c r="H243"/>
  <c r="F243"/>
  <c r="J242"/>
  <c r="H242"/>
  <c r="F242"/>
  <c r="J241"/>
  <c r="H241"/>
  <c r="F241"/>
  <c r="J240"/>
  <c r="H240"/>
  <c r="F240"/>
  <c r="J239"/>
  <c r="H239"/>
  <c r="F239"/>
  <c r="J238"/>
  <c r="H238"/>
  <c r="F238"/>
  <c r="J237"/>
  <c r="H237"/>
  <c r="F237"/>
  <c r="J236"/>
  <c r="H236"/>
  <c r="F236"/>
  <c r="J235"/>
  <c r="H235"/>
  <c r="F235"/>
  <c r="J234"/>
  <c r="H234"/>
  <c r="F234"/>
  <c r="J233"/>
  <c r="H233"/>
  <c r="F233"/>
  <c r="J232"/>
  <c r="H232"/>
  <c r="F232"/>
  <c r="J231"/>
  <c r="H231"/>
  <c r="F231"/>
  <c r="J230"/>
  <c r="H230"/>
  <c r="F230"/>
  <c r="J229"/>
  <c r="H229"/>
  <c r="F229"/>
  <c r="J228"/>
  <c r="H228"/>
  <c r="F228"/>
  <c r="J227"/>
  <c r="H227"/>
  <c r="F227"/>
  <c r="J224"/>
  <c r="H224"/>
  <c r="F224"/>
  <c r="J223"/>
  <c r="H223"/>
  <c r="F223"/>
  <c r="J222"/>
  <c r="H222"/>
  <c r="F222"/>
  <c r="J221"/>
  <c r="H221"/>
  <c r="F221"/>
  <c r="J220"/>
  <c r="H220"/>
  <c r="F220"/>
  <c r="J219"/>
  <c r="H219"/>
  <c r="F219"/>
  <c r="J218"/>
  <c r="H218"/>
  <c r="F218"/>
  <c r="J217"/>
  <c r="H217"/>
  <c r="F217"/>
  <c r="J216"/>
  <c r="H216"/>
  <c r="F216"/>
  <c r="J215"/>
  <c r="H215"/>
  <c r="F215"/>
  <c r="J214"/>
  <c r="H214"/>
  <c r="F214"/>
  <c r="J213"/>
  <c r="H213"/>
  <c r="F213"/>
  <c r="J212"/>
  <c r="H212"/>
  <c r="F212"/>
  <c r="J211"/>
  <c r="H211"/>
  <c r="F211"/>
  <c r="J210"/>
  <c r="H210"/>
  <c r="F210"/>
  <c r="J209"/>
  <c r="H209"/>
  <c r="F209"/>
  <c r="J208"/>
  <c r="H208"/>
  <c r="F208"/>
  <c r="J207"/>
  <c r="H207"/>
  <c r="F207"/>
  <c r="J206"/>
  <c r="H206"/>
  <c r="F206"/>
  <c r="J205"/>
  <c r="H205"/>
  <c r="F205"/>
  <c r="J204"/>
  <c r="H204"/>
  <c r="F204"/>
  <c r="J203"/>
  <c r="H203"/>
  <c r="F203"/>
  <c r="J202"/>
  <c r="H202"/>
  <c r="F202"/>
  <c r="J201"/>
  <c r="H201"/>
  <c r="F201"/>
  <c r="J200"/>
  <c r="H200"/>
  <c r="F200"/>
  <c r="J199"/>
  <c r="H199"/>
  <c r="F199"/>
  <c r="J198"/>
  <c r="H198"/>
  <c r="F198"/>
  <c r="J197"/>
  <c r="H197"/>
  <c r="F197"/>
  <c r="J196"/>
  <c r="H196"/>
  <c r="F196"/>
  <c r="J195"/>
  <c r="H195"/>
  <c r="F195"/>
  <c r="J194"/>
  <c r="H194"/>
  <c r="F194"/>
  <c r="J193"/>
  <c r="H193"/>
  <c r="F193"/>
  <c r="J192"/>
  <c r="H192"/>
  <c r="F192"/>
  <c r="J191"/>
  <c r="H191"/>
  <c r="F191"/>
  <c r="J190"/>
  <c r="H190"/>
  <c r="F190"/>
  <c r="J189"/>
  <c r="H189"/>
  <c r="F189"/>
  <c r="J188"/>
  <c r="H188"/>
  <c r="F188"/>
  <c r="J186"/>
  <c r="H186"/>
  <c r="F186"/>
  <c r="J185"/>
  <c r="H185"/>
  <c r="F185"/>
  <c r="J184"/>
  <c r="H184"/>
  <c r="F184"/>
  <c r="J183"/>
  <c r="H183"/>
  <c r="F183"/>
  <c r="J182"/>
  <c r="H182"/>
  <c r="F182"/>
  <c r="J181"/>
  <c r="H181"/>
  <c r="F181"/>
  <c r="J180"/>
  <c r="H180"/>
  <c r="F180"/>
  <c r="J179"/>
  <c r="H179"/>
  <c r="F179"/>
  <c r="J178"/>
  <c r="H178"/>
  <c r="F178"/>
  <c r="J177"/>
  <c r="H177"/>
  <c r="F177"/>
  <c r="J176"/>
  <c r="H176"/>
  <c r="F176"/>
  <c r="J175"/>
  <c r="H175"/>
  <c r="F175"/>
  <c r="J174"/>
  <c r="H174"/>
  <c r="F174"/>
  <c r="J173"/>
  <c r="H173"/>
  <c r="F173"/>
  <c r="J172"/>
  <c r="H172"/>
  <c r="F172"/>
  <c r="J171"/>
  <c r="H171"/>
  <c r="F171"/>
  <c r="J170"/>
  <c r="H170"/>
  <c r="F170"/>
  <c r="J169"/>
  <c r="H169"/>
  <c r="F169"/>
  <c r="J168"/>
  <c r="H168"/>
  <c r="F168"/>
  <c r="J167"/>
  <c r="H167"/>
  <c r="F167"/>
  <c r="J166"/>
  <c r="H166"/>
  <c r="F166"/>
  <c r="J165"/>
  <c r="H165"/>
  <c r="F165"/>
  <c r="J164"/>
  <c r="H164"/>
  <c r="F164"/>
  <c r="J163"/>
  <c r="H163"/>
  <c r="F163"/>
  <c r="J161"/>
  <c r="H161"/>
  <c r="F161"/>
  <c r="J160"/>
  <c r="H160"/>
  <c r="F160"/>
  <c r="J159"/>
  <c r="H159"/>
  <c r="F159"/>
  <c r="J158"/>
  <c r="H158"/>
  <c r="F158"/>
  <c r="J157"/>
  <c r="H157"/>
  <c r="F157"/>
  <c r="J156"/>
  <c r="H156"/>
  <c r="F156"/>
  <c r="J155"/>
  <c r="H155"/>
  <c r="F155"/>
  <c r="J153"/>
  <c r="H153"/>
  <c r="F153"/>
  <c r="J152"/>
  <c r="H152"/>
  <c r="F152"/>
  <c r="J151"/>
  <c r="H151"/>
  <c r="F151"/>
  <c r="J150"/>
  <c r="H150"/>
  <c r="F150"/>
  <c r="J149"/>
  <c r="H149"/>
  <c r="F149"/>
  <c r="J148"/>
  <c r="H148"/>
  <c r="F148"/>
  <c r="J147"/>
  <c r="H147"/>
  <c r="F147"/>
  <c r="J146"/>
  <c r="H146"/>
  <c r="F146"/>
  <c r="J145"/>
  <c r="H145"/>
  <c r="F145"/>
  <c r="J144"/>
  <c r="H144"/>
  <c r="F144"/>
  <c r="J143"/>
  <c r="H143"/>
  <c r="F143"/>
  <c r="J142"/>
  <c r="H142"/>
  <c r="F142"/>
  <c r="J141"/>
  <c r="H141"/>
  <c r="F141"/>
  <c r="J140"/>
  <c r="H140"/>
  <c r="F140"/>
  <c r="J139"/>
  <c r="H139"/>
  <c r="F139"/>
  <c r="J138"/>
  <c r="H138"/>
  <c r="F138"/>
  <c r="J137"/>
  <c r="H137"/>
  <c r="F137"/>
  <c r="J136"/>
  <c r="H136"/>
  <c r="F136"/>
  <c r="J135"/>
  <c r="H135"/>
  <c r="F135"/>
  <c r="J134"/>
  <c r="H134"/>
  <c r="F134"/>
  <c r="J133"/>
  <c r="H133"/>
  <c r="F133"/>
  <c r="J132"/>
  <c r="H132"/>
  <c r="F132"/>
  <c r="J131"/>
  <c r="H131"/>
  <c r="F131"/>
  <c r="J130"/>
  <c r="H130"/>
  <c r="F130"/>
  <c r="J129"/>
  <c r="H129"/>
  <c r="F129"/>
  <c r="J128"/>
  <c r="H128"/>
  <c r="F128"/>
  <c r="J127"/>
  <c r="H127"/>
  <c r="F127"/>
  <c r="J126"/>
  <c r="H126"/>
  <c r="F126"/>
  <c r="J125"/>
  <c r="H125"/>
  <c r="F125"/>
  <c r="J124"/>
  <c r="H124"/>
  <c r="F124"/>
  <c r="J123"/>
  <c r="H123"/>
  <c r="F123"/>
  <c r="J122"/>
  <c r="H122"/>
  <c r="F122"/>
  <c r="J121"/>
  <c r="H121"/>
  <c r="F121"/>
  <c r="J120"/>
  <c r="H120"/>
  <c r="F120"/>
  <c r="J119"/>
  <c r="H119"/>
  <c r="F119"/>
  <c r="J118"/>
  <c r="H118"/>
  <c r="F118"/>
  <c r="J117"/>
  <c r="H117"/>
  <c r="F117"/>
  <c r="J116"/>
  <c r="H116"/>
  <c r="F116"/>
  <c r="J115"/>
  <c r="H115"/>
  <c r="F115"/>
  <c r="J114"/>
  <c r="H114"/>
  <c r="F114"/>
  <c r="J113"/>
  <c r="H113"/>
  <c r="F113"/>
  <c r="J112"/>
  <c r="H112"/>
  <c r="F112"/>
  <c r="J111"/>
  <c r="H111"/>
  <c r="F111"/>
  <c r="J110"/>
  <c r="H110"/>
  <c r="F110"/>
  <c r="J109"/>
  <c r="H109"/>
  <c r="F109"/>
  <c r="J108"/>
  <c r="H108"/>
  <c r="F108"/>
  <c r="J107"/>
  <c r="H107"/>
  <c r="F107"/>
  <c r="J106"/>
  <c r="H106"/>
  <c r="F106"/>
  <c r="J105"/>
  <c r="H105"/>
  <c r="F105"/>
  <c r="J104"/>
  <c r="H104"/>
  <c r="F104"/>
  <c r="J103"/>
  <c r="H103"/>
  <c r="F103"/>
  <c r="J102"/>
  <c r="H102"/>
  <c r="F102"/>
  <c r="J101"/>
  <c r="H101"/>
  <c r="F101"/>
  <c r="J100"/>
  <c r="H100"/>
  <c r="F100"/>
  <c r="J99"/>
  <c r="H99"/>
  <c r="F99"/>
  <c r="J98"/>
  <c r="H98"/>
  <c r="F98"/>
  <c r="J97"/>
  <c r="H97"/>
  <c r="F97"/>
  <c r="J96"/>
  <c r="H96"/>
  <c r="F96"/>
  <c r="J95"/>
  <c r="H95"/>
  <c r="F95"/>
  <c r="J94"/>
  <c r="H94"/>
  <c r="F94"/>
  <c r="J93"/>
  <c r="H93"/>
  <c r="F93"/>
  <c r="J92"/>
  <c r="H92"/>
  <c r="F92"/>
  <c r="J91"/>
  <c r="H91"/>
  <c r="F91"/>
  <c r="J90"/>
  <c r="H90"/>
  <c r="F90"/>
  <c r="J89"/>
  <c r="H89"/>
  <c r="F89"/>
  <c r="J88"/>
  <c r="H88"/>
  <c r="F88"/>
  <c r="J86"/>
  <c r="H86"/>
  <c r="F86"/>
  <c r="J85"/>
  <c r="H85"/>
  <c r="F85"/>
  <c r="J84"/>
  <c r="H84"/>
  <c r="F84"/>
  <c r="J83"/>
  <c r="H83"/>
  <c r="F83"/>
  <c r="J82"/>
  <c r="H82"/>
  <c r="F82"/>
  <c r="J81"/>
  <c r="H81"/>
  <c r="F81"/>
  <c r="J80"/>
  <c r="H80"/>
  <c r="F80"/>
  <c r="J79"/>
  <c r="H79"/>
  <c r="F79"/>
  <c r="J78"/>
  <c r="H78"/>
  <c r="F78"/>
  <c r="J77"/>
  <c r="H77"/>
  <c r="F77"/>
  <c r="J76"/>
  <c r="H76"/>
  <c r="F76"/>
  <c r="J75"/>
  <c r="H75"/>
  <c r="F75"/>
  <c r="J74"/>
  <c r="H74"/>
  <c r="F74"/>
  <c r="J73"/>
  <c r="H73"/>
  <c r="F73"/>
  <c r="J72"/>
  <c r="H72"/>
  <c r="F72"/>
  <c r="J71"/>
  <c r="H71"/>
  <c r="F71"/>
  <c r="J70"/>
  <c r="H70"/>
  <c r="F70"/>
  <c r="J69"/>
  <c r="H69"/>
  <c r="F69"/>
  <c r="J68"/>
  <c r="H68"/>
  <c r="F68"/>
  <c r="J67"/>
  <c r="H67"/>
  <c r="F67"/>
  <c r="J66"/>
  <c r="H66"/>
  <c r="F66"/>
  <c r="J65"/>
  <c r="H65"/>
  <c r="F65"/>
  <c r="J64"/>
  <c r="H64"/>
  <c r="F64"/>
  <c r="J63"/>
  <c r="H63"/>
  <c r="F63"/>
  <c r="J62"/>
  <c r="H62"/>
  <c r="F62"/>
  <c r="J61"/>
  <c r="H61"/>
  <c r="F61"/>
  <c r="J56"/>
  <c r="H56"/>
  <c r="F56"/>
  <c r="J55"/>
  <c r="H55"/>
  <c r="F55"/>
  <c r="J53"/>
  <c r="H53"/>
  <c r="F53"/>
  <c r="J52"/>
  <c r="H52"/>
  <c r="F52"/>
  <c r="J51"/>
  <c r="H51"/>
  <c r="F51"/>
  <c r="J49"/>
  <c r="H49"/>
  <c r="F49"/>
  <c r="J48"/>
  <c r="H48"/>
  <c r="F48"/>
  <c r="J47"/>
  <c r="H47"/>
  <c r="F47"/>
  <c r="J46"/>
  <c r="H46"/>
  <c r="F46"/>
  <c r="J45"/>
  <c r="H45"/>
  <c r="F45"/>
  <c r="J44"/>
  <c r="H44"/>
  <c r="F44"/>
  <c r="J43"/>
  <c r="H43"/>
  <c r="F43"/>
  <c r="J42"/>
  <c r="H42"/>
  <c r="F42"/>
  <c r="J41"/>
  <c r="H41"/>
  <c r="F41"/>
  <c r="J40"/>
  <c r="H40"/>
  <c r="F40"/>
  <c r="J39"/>
  <c r="H39"/>
  <c r="F39"/>
  <c r="J38"/>
  <c r="H38"/>
  <c r="F38"/>
  <c r="J37"/>
  <c r="H37"/>
  <c r="F37"/>
  <c r="J36"/>
  <c r="H36"/>
  <c r="F36"/>
  <c r="J35"/>
  <c r="H35"/>
  <c r="F35"/>
  <c r="J34"/>
  <c r="H34"/>
  <c r="F34"/>
  <c r="J33"/>
  <c r="H33"/>
  <c r="F33"/>
  <c r="J32"/>
  <c r="H32"/>
  <c r="F32"/>
  <c r="J31"/>
  <c r="H31"/>
  <c r="F31"/>
  <c r="J30"/>
  <c r="H30"/>
  <c r="F30"/>
  <c r="J29"/>
  <c r="H29"/>
  <c r="F29"/>
  <c r="J26"/>
  <c r="H26"/>
  <c r="F26"/>
  <c r="J25"/>
  <c r="H25"/>
  <c r="F25"/>
  <c r="J23"/>
  <c r="H23"/>
  <c r="F23"/>
  <c r="J22"/>
  <c r="H22"/>
  <c r="F22"/>
  <c r="J21"/>
  <c r="H21"/>
  <c r="F21"/>
  <c r="J19"/>
  <c r="H19"/>
  <c r="F19"/>
  <c r="J18"/>
  <c r="H18"/>
  <c r="F18"/>
  <c r="J17"/>
  <c r="H17"/>
  <c r="F17"/>
  <c r="J16"/>
  <c r="H16"/>
  <c r="F16"/>
  <c r="J15"/>
  <c r="H15"/>
  <c r="F15"/>
  <c r="J14"/>
  <c r="H14"/>
  <c r="F14"/>
  <c r="J13"/>
  <c r="H13"/>
  <c r="F13"/>
  <c r="J12"/>
  <c r="H12"/>
  <c r="F12"/>
  <c r="J11"/>
  <c r="H11"/>
  <c r="F11"/>
  <c r="J10"/>
  <c r="H10"/>
  <c r="F10"/>
  <c r="J9"/>
  <c r="H9"/>
  <c r="F9"/>
  <c r="E1748" l="1"/>
  <c r="F1748" s="1"/>
  <c r="F1687" s="1"/>
  <c r="E1686"/>
  <c r="F1686" s="1"/>
  <c r="F1679" s="1"/>
  <c r="E1032"/>
  <c r="F1032" s="1"/>
  <c r="F1025" s="1"/>
  <c r="E1040"/>
  <c r="F1040" s="1"/>
  <c r="E1106"/>
  <c r="F1106" s="1"/>
  <c r="E1174"/>
  <c r="F1174" s="1"/>
  <c r="E1164"/>
  <c r="F1164" s="1"/>
  <c r="E1250"/>
  <c r="F1250" s="1"/>
  <c r="L439"/>
  <c r="H411"/>
  <c r="J1289"/>
  <c r="J54"/>
  <c r="J407"/>
  <c r="H54"/>
  <c r="F60"/>
  <c r="H324"/>
  <c r="H323" s="1"/>
  <c r="H344"/>
  <c r="H343" s="1"/>
  <c r="J566"/>
  <c r="H611"/>
  <c r="J617"/>
  <c r="J645"/>
  <c r="H944"/>
  <c r="J1252"/>
  <c r="J1294"/>
  <c r="H1687"/>
  <c r="J1749"/>
  <c r="F1871"/>
  <c r="H20"/>
  <c r="L54"/>
  <c r="L324"/>
  <c r="L323" s="1"/>
  <c r="J544"/>
  <c r="J1835"/>
  <c r="H286"/>
  <c r="J638"/>
  <c r="L1294"/>
  <c r="F154"/>
  <c r="H590"/>
  <c r="H1475"/>
  <c r="J1497"/>
  <c r="J1679"/>
  <c r="F439"/>
  <c r="L50"/>
  <c r="J344"/>
  <c r="J343" s="1"/>
  <c r="J439"/>
  <c r="H672"/>
  <c r="H1866"/>
  <c r="H1871"/>
  <c r="L798"/>
  <c r="L835"/>
  <c r="L1025"/>
  <c r="J24"/>
  <c r="H50"/>
  <c r="J226"/>
  <c r="H250"/>
  <c r="H445"/>
  <c r="J512"/>
  <c r="J1025"/>
  <c r="F1252"/>
  <c r="F1294"/>
  <c r="J1363"/>
  <c r="F1386"/>
  <c r="F1497"/>
  <c r="J1866"/>
  <c r="J1871"/>
  <c r="L187"/>
  <c r="L566"/>
  <c r="L638"/>
  <c r="L1866"/>
  <c r="J324"/>
  <c r="J323" s="1"/>
  <c r="J50"/>
  <c r="H315"/>
  <c r="H314" s="1"/>
  <c r="H435"/>
  <c r="J445"/>
  <c r="H776"/>
  <c r="H1835"/>
  <c r="L411"/>
  <c r="L1386"/>
  <c r="L1497"/>
  <c r="L1749"/>
  <c r="L286"/>
  <c r="L1895"/>
  <c r="L24"/>
  <c r="L162"/>
  <c r="L250"/>
  <c r="L407"/>
  <c r="L469"/>
  <c r="L617"/>
  <c r="L645"/>
  <c r="L1165"/>
  <c r="L1327"/>
  <c r="L1475"/>
  <c r="L1520"/>
  <c r="L1539"/>
  <c r="L1687"/>
  <c r="L1871"/>
  <c r="L154"/>
  <c r="L226"/>
  <c r="L315"/>
  <c r="L314" s="1"/>
  <c r="L445"/>
  <c r="L544"/>
  <c r="L611"/>
  <c r="L776"/>
  <c r="L1403"/>
  <c r="L20"/>
  <c r="L371"/>
  <c r="L370" s="1"/>
  <c r="L435"/>
  <c r="L520"/>
  <c r="L944"/>
  <c r="L1107"/>
  <c r="L1289"/>
  <c r="L1679"/>
  <c r="L1835"/>
  <c r="L60"/>
  <c r="L87"/>
  <c r="L280"/>
  <c r="L344"/>
  <c r="L343" s="1"/>
  <c r="L512"/>
  <c r="L590"/>
  <c r="L672"/>
  <c r="L689"/>
  <c r="L857"/>
  <c r="L1033"/>
  <c r="L1252"/>
  <c r="L1363"/>
  <c r="L1616"/>
  <c r="J798"/>
  <c r="J1895"/>
  <c r="J1386"/>
  <c r="J60"/>
  <c r="F617"/>
  <c r="F469"/>
  <c r="H162"/>
  <c r="J1327"/>
  <c r="J1403"/>
  <c r="H520"/>
  <c r="H1616"/>
  <c r="H835"/>
  <c r="H187"/>
  <c r="H1165"/>
  <c r="H371"/>
  <c r="H370" s="1"/>
  <c r="H689"/>
  <c r="H857"/>
  <c r="H1033"/>
  <c r="H1539"/>
  <c r="J154"/>
  <c r="H1520"/>
  <c r="F544"/>
  <c r="J1107"/>
  <c r="J87"/>
  <c r="J469"/>
  <c r="H1895"/>
  <c r="H307"/>
  <c r="F280"/>
  <c r="F344"/>
  <c r="F343" s="1"/>
  <c r="H60"/>
  <c r="H154"/>
  <c r="J250"/>
  <c r="J280"/>
  <c r="F286"/>
  <c r="J286"/>
  <c r="J307"/>
  <c r="J371"/>
  <c r="J370" s="1"/>
  <c r="F324"/>
  <c r="F323" s="1"/>
  <c r="J20"/>
  <c r="F24"/>
  <c r="H24"/>
  <c r="F87"/>
  <c r="H87"/>
  <c r="J162"/>
  <c r="J187"/>
  <c r="F226"/>
  <c r="H226"/>
  <c r="F315"/>
  <c r="F314" s="1"/>
  <c r="J315"/>
  <c r="J314" s="1"/>
  <c r="H407"/>
  <c r="F411"/>
  <c r="J411"/>
  <c r="F445"/>
  <c r="F512"/>
  <c r="H512"/>
  <c r="F566"/>
  <c r="H566"/>
  <c r="F638"/>
  <c r="J435"/>
  <c r="H439"/>
  <c r="H469"/>
  <c r="J520"/>
  <c r="H544"/>
  <c r="J590"/>
  <c r="J611"/>
  <c r="H617"/>
  <c r="H638"/>
  <c r="F645"/>
  <c r="H645"/>
  <c r="F835"/>
  <c r="J835"/>
  <c r="F857"/>
  <c r="J857"/>
  <c r="F944"/>
  <c r="J944"/>
  <c r="H1025"/>
  <c r="F1165"/>
  <c r="J1165"/>
  <c r="F672"/>
  <c r="J672"/>
  <c r="F689"/>
  <c r="J689"/>
  <c r="F776"/>
  <c r="J776"/>
  <c r="F798"/>
  <c r="H798"/>
  <c r="F1033"/>
  <c r="J1033"/>
  <c r="F1107"/>
  <c r="H1107"/>
  <c r="H1252"/>
  <c r="H1294"/>
  <c r="H1386"/>
  <c r="F1475"/>
  <c r="J1475"/>
  <c r="H1497"/>
  <c r="F1539"/>
  <c r="J1539"/>
  <c r="F1289"/>
  <c r="H1289"/>
  <c r="F1327"/>
  <c r="H1327"/>
  <c r="F1363"/>
  <c r="H1363"/>
  <c r="F1403"/>
  <c r="H1403"/>
  <c r="F1520"/>
  <c r="J1520"/>
  <c r="F1616"/>
  <c r="J1616"/>
  <c r="H1679"/>
  <c r="F1866"/>
  <c r="F1895"/>
  <c r="J1687"/>
  <c r="F1749"/>
  <c r="H1749"/>
  <c r="F1835"/>
  <c r="F20"/>
  <c r="F50"/>
  <c r="F54"/>
  <c r="F162"/>
  <c r="F187"/>
  <c r="F250"/>
  <c r="H280"/>
  <c r="F371"/>
  <c r="F370" s="1"/>
  <c r="F407"/>
  <c r="F435"/>
  <c r="F520"/>
  <c r="F590"/>
  <c r="F611"/>
  <c r="L415" l="1"/>
  <c r="L414" s="1"/>
  <c r="L313"/>
  <c r="J28"/>
  <c r="J27" s="1"/>
  <c r="L342"/>
  <c r="L341" s="1"/>
  <c r="L28"/>
  <c r="L27" s="1"/>
  <c r="H397"/>
  <c r="H396" s="1"/>
  <c r="J1678"/>
  <c r="L1251"/>
  <c r="F415"/>
  <c r="F414" s="1"/>
  <c r="J1251"/>
  <c r="H1834"/>
  <c r="J415"/>
  <c r="J414" s="1"/>
  <c r="F1834"/>
  <c r="J8"/>
  <c r="J7" s="1"/>
  <c r="J342"/>
  <c r="J341" s="1"/>
  <c r="J397"/>
  <c r="J396" s="1"/>
  <c r="H28"/>
  <c r="H27" s="1"/>
  <c r="L1678"/>
  <c r="J1834"/>
  <c r="H342"/>
  <c r="H341" s="1"/>
  <c r="H415"/>
  <c r="H414" s="1"/>
  <c r="L1024"/>
  <c r="L1519"/>
  <c r="F1251"/>
  <c r="L397"/>
  <c r="L396" s="1"/>
  <c r="L395" s="1"/>
  <c r="H8"/>
  <c r="H7" s="1"/>
  <c r="L59"/>
  <c r="L834"/>
  <c r="L1834"/>
  <c r="L444"/>
  <c r="L565"/>
  <c r="L8"/>
  <c r="L7" s="1"/>
  <c r="J444"/>
  <c r="H444"/>
  <c r="F397"/>
  <c r="F396" s="1"/>
  <c r="H834"/>
  <c r="H225"/>
  <c r="H1519"/>
  <c r="F342"/>
  <c r="F341" s="1"/>
  <c r="H565"/>
  <c r="F8"/>
  <c r="F7" s="1"/>
  <c r="H313"/>
  <c r="J1024"/>
  <c r="F28"/>
  <c r="F27" s="1"/>
  <c r="F444"/>
  <c r="J313"/>
  <c r="H1678"/>
  <c r="J1519"/>
  <c r="H1251"/>
  <c r="F1024"/>
  <c r="F834"/>
  <c r="J565"/>
  <c r="F1678"/>
  <c r="F1519"/>
  <c r="H1024"/>
  <c r="J834"/>
  <c r="J59"/>
  <c r="J225"/>
  <c r="H59"/>
  <c r="F565"/>
  <c r="F59"/>
  <c r="L312" l="1"/>
  <c r="L307" s="1"/>
  <c r="L225" s="1"/>
  <c r="L58" s="1"/>
  <c r="L57" s="1"/>
  <c r="L6"/>
  <c r="J6"/>
  <c r="H395"/>
  <c r="F395"/>
  <c r="J395"/>
  <c r="L644"/>
  <c r="L1362"/>
  <c r="H6"/>
  <c r="L443"/>
  <c r="L442" s="1"/>
  <c r="L394" s="1"/>
  <c r="J443"/>
  <c r="J442" s="1"/>
  <c r="J1362"/>
  <c r="H443"/>
  <c r="H442" s="1"/>
  <c r="H1362"/>
  <c r="H58"/>
  <c r="H57" s="1"/>
  <c r="J312"/>
  <c r="F1362"/>
  <c r="F443"/>
  <c r="F442" s="1"/>
  <c r="J644"/>
  <c r="H312"/>
  <c r="F644"/>
  <c r="F313"/>
  <c r="F6"/>
  <c r="H644"/>
  <c r="J58"/>
  <c r="J57" s="1"/>
  <c r="H394" l="1"/>
  <c r="J5"/>
  <c r="J4" s="1"/>
  <c r="J394"/>
  <c r="L643"/>
  <c r="J643"/>
  <c r="H5"/>
  <c r="H643"/>
  <c r="F312"/>
  <c r="F394"/>
  <c r="F643"/>
  <c r="H4" l="1"/>
  <c r="H3" s="1"/>
  <c r="J3"/>
  <c r="L3" s="1"/>
  <c r="G12" i="3" s="1"/>
  <c r="F307" i="1"/>
  <c r="F225" s="1"/>
  <c r="F58" s="1"/>
  <c r="F57" s="1"/>
  <c r="F5" s="1"/>
  <c r="F4" s="1"/>
  <c r="F3" s="1"/>
  <c r="G15" i="3" l="1"/>
  <c r="G13"/>
  <c r="G21" s="1"/>
  <c r="B7" l="1"/>
  <c r="B8"/>
</calcChain>
</file>

<file path=xl/sharedStrings.xml><?xml version="1.0" encoding="utf-8"?>
<sst xmlns="http://schemas.openxmlformats.org/spreadsheetml/2006/main" count="5720" uniqueCount="1267">
  <si>
    <t>명  칭</t>
  </si>
  <si>
    <t>규격</t>
  </si>
  <si>
    <t>단위</t>
  </si>
  <si>
    <t>[1.기계분야]</t>
    <phoneticPr fontId="4" type="noConversion"/>
  </si>
  <si>
    <t>1-1. 기계공정</t>
    <phoneticPr fontId="10" type="noConversion"/>
  </si>
  <si>
    <t>1. 제1집하장(1시스템)</t>
    <phoneticPr fontId="10" type="noConversion"/>
  </si>
  <si>
    <t>Ⅰ.기계공사비</t>
  </si>
  <si>
    <t>1.기자재비</t>
  </si>
  <si>
    <t>대</t>
  </si>
  <si>
    <t>개</t>
  </si>
  <si>
    <t/>
  </si>
  <si>
    <t>3) 집하시설</t>
  </si>
  <si>
    <t>M1-S1-301 관로전환기</t>
  </si>
  <si>
    <t>유압 구동식 관로전환기 (2-WAY), 600A</t>
  </si>
  <si>
    <t>M1-S0-302 송풍기 유지관리용 호이스트</t>
  </si>
  <si>
    <t>모노레일 호이스트, 3ton</t>
  </si>
  <si>
    <t>M1-S0-303 장비반출입용 호이스트</t>
  </si>
  <si>
    <t>M1-S0-305A~D 배수펌프</t>
  </si>
  <si>
    <t>수중모터펌프, 0.15㎥/min x 15mH</t>
  </si>
  <si>
    <t>M1-S1-306 일반폐기물 분리기</t>
  </si>
  <si>
    <t>사이클론타입, Φ3.4m×4.9mH (600A)</t>
  </si>
  <si>
    <t>M1-S1-307 폐기물 압축기</t>
  </si>
  <si>
    <t>유압구동식압축기, 6.1mL×1.6mW×1.9mH</t>
  </si>
  <si>
    <t>M1-S0-309 폐기물 컨테이너 이송장치</t>
  </si>
  <si>
    <t>M1-S1-310 일반폐기물 배출밸브</t>
  </si>
  <si>
    <t>공압식 나이프 게이트 밸브, 1700 x 400</t>
  </si>
  <si>
    <t>M1-S1-312 음식물류폐기물 분리기</t>
  </si>
  <si>
    <t>사이클론 타입, 10㎥, 배출밸브 2개 포함</t>
  </si>
  <si>
    <t>M1-S1-313 이물질 분리기</t>
  </si>
  <si>
    <t>전동구동식분쇄형,10㎥/h(차단밸브1개포함)</t>
  </si>
  <si>
    <t>M1-S1-314 이물질 자동이송장치</t>
  </si>
  <si>
    <t>공기흡입식이송장치(차단및흡입밸브3개포함</t>
  </si>
  <si>
    <t>M1-S1-317 음식물류폐기물 반출설비</t>
  </si>
  <si>
    <t>피스톤펌프, 10㎥/h(전환밸브3개포함,150A)</t>
  </si>
  <si>
    <t>M1-S1-318A/B 이송공기 차단밸브</t>
  </si>
  <si>
    <t>공압구동식 나이프 게이트 밸브, 600A</t>
  </si>
  <si>
    <t>M1-S1-319 공기 속도조절기</t>
  </si>
  <si>
    <t>전동식 버터플라이 밸브, 600A</t>
  </si>
  <si>
    <t>M1-S1-320A~F 흡입송풍기</t>
  </si>
  <si>
    <t>터보블로워, 500㎥/min×1850mmAq</t>
  </si>
  <si>
    <t>M1-S1-321A~F 역류방지 밸브</t>
  </si>
  <si>
    <t>나비체크밸브, 600A</t>
  </si>
  <si>
    <t>M1-S1-323 소음기</t>
  </si>
  <si>
    <t>원형(흠음제 충진형), 500㎥/min(600A)</t>
  </si>
  <si>
    <t>M1-S1-324 집진설비</t>
  </si>
  <si>
    <t>1차 데미스터, 2차 백필터, 550㎥/min</t>
  </si>
  <si>
    <t>식</t>
  </si>
  <si>
    <t>M1-S1-325 건식흡착설비</t>
  </si>
  <si>
    <t>카트리지식(활성탄), 550㎥/min</t>
  </si>
  <si>
    <t>M1-S1-326 공기냉각설비</t>
  </si>
  <si>
    <t>핀튜브타입, 899,000kcal/hr</t>
  </si>
  <si>
    <t>M1-S0-331 유지관리용 체인블럭</t>
  </si>
  <si>
    <t>chain block (수동식), 2ton</t>
  </si>
  <si>
    <t>M1-S0-322 공기압축설비</t>
  </si>
  <si>
    <t>-1 공기압축기</t>
  </si>
  <si>
    <t>왕복피스톤식, 1400ℓ/min x 7Kg/㎠</t>
  </si>
  <si>
    <t>-2 공기건조기</t>
  </si>
  <si>
    <t>핀튜브 강제 공냉식, 1900ℓ/min</t>
  </si>
  <si>
    <t>-3 저장탱크</t>
  </si>
  <si>
    <t>직립원통형, 1.0㎥</t>
  </si>
  <si>
    <t>M1-S0-329 침출수 배출설비</t>
  </si>
  <si>
    <t>-1 침출수 저장 탱크</t>
  </si>
  <si>
    <t>PE제 원형 탱크, 5㎥</t>
  </si>
  <si>
    <t>-2 침출수 배출 펌프</t>
  </si>
  <si>
    <t>무폐쇄형 펌프, 0.1㎥/min×20mH</t>
  </si>
  <si>
    <t>2.기계설치비</t>
  </si>
  <si>
    <t>전동구동식 체인 리프트, 컨테이너 이송차</t>
  </si>
  <si>
    <t>Ⅱ.배관공사비</t>
  </si>
  <si>
    <t>1.옥내배관</t>
  </si>
  <si>
    <t>1) 배관자재비</t>
  </si>
  <si>
    <t>1.1) 폐기물류 배관</t>
  </si>
  <si>
    <t>PIPE(SPPS380,SCH.40)</t>
    <phoneticPr fontId="6" type="noConversion"/>
  </si>
  <si>
    <t>600A</t>
    <phoneticPr fontId="6" type="noConversion"/>
  </si>
  <si>
    <t>M</t>
  </si>
  <si>
    <t>SPP(백) 강관</t>
  </si>
  <si>
    <t>300A, SPP, 백관, 반제품</t>
  </si>
  <si>
    <t>SPP(흑) 강관</t>
  </si>
  <si>
    <t>600A, SPP, 흑관, 반제품</t>
  </si>
  <si>
    <t>STS 강관</t>
  </si>
  <si>
    <t>80A</t>
  </si>
  <si>
    <t>STS 강관(SCH.40)</t>
  </si>
  <si>
    <t>150A</t>
  </si>
  <si>
    <t>600A</t>
  </si>
  <si>
    <t>EA</t>
  </si>
  <si>
    <t>60˚엘보 (SPP백)</t>
  </si>
  <si>
    <t>300A, 용접식</t>
  </si>
  <si>
    <t>90˚엘보 (SPP백)</t>
  </si>
  <si>
    <t>45˚엘보 (SPP흑)</t>
  </si>
  <si>
    <t>600A, 용접식</t>
  </si>
  <si>
    <t>90˚엘보 (SPP흑)</t>
  </si>
  <si>
    <t>90˚엘보 (STS)-SCH.10</t>
  </si>
  <si>
    <t>80A, 용접식</t>
  </si>
  <si>
    <t>45˚엘보 (STS)-SCH.40</t>
  </si>
  <si>
    <t>150A, 용접식</t>
  </si>
  <si>
    <t>90˚엘보 (STS)-SCH.40</t>
  </si>
  <si>
    <t>Y-TEE    (SPP)</t>
  </si>
  <si>
    <t>TEE.     (SPP)</t>
  </si>
  <si>
    <t>TEE. (STS)-SCH.40</t>
  </si>
  <si>
    <t>게이트밸브 (주철제)</t>
  </si>
  <si>
    <t>80A, 10K</t>
  </si>
  <si>
    <t>게이트밸브 (나이프게이트,공압식)</t>
  </si>
  <si>
    <t>댐퍼</t>
  </si>
  <si>
    <t>플렉시블죠인트 (BELLOWS SLID.)</t>
  </si>
  <si>
    <t>600A, 10K</t>
  </si>
  <si>
    <t>FLANGE (SS400)</t>
  </si>
  <si>
    <t>300A</t>
  </si>
  <si>
    <t>FLANGE (STS)</t>
  </si>
  <si>
    <t>80A, 용접식, 10K</t>
  </si>
  <si>
    <t>150A, 용접식, 40K</t>
  </si>
  <si>
    <t>H.COUP(SM25C,SCR'D,PF)</t>
  </si>
  <si>
    <t>15A</t>
  </si>
  <si>
    <t>25A</t>
  </si>
  <si>
    <t>음식물 반출차량 도킹시스템</t>
  </si>
  <si>
    <t>1.2) 탈취배관</t>
  </si>
  <si>
    <t>FRP 파이프</t>
  </si>
  <si>
    <t>100A</t>
  </si>
  <si>
    <t>125A</t>
  </si>
  <si>
    <t>200A</t>
  </si>
  <si>
    <t>250A</t>
  </si>
  <si>
    <t>350A</t>
  </si>
  <si>
    <t>400A</t>
  </si>
  <si>
    <t>450A</t>
  </si>
  <si>
    <t>500A</t>
  </si>
  <si>
    <t>550A</t>
  </si>
  <si>
    <t>1100A</t>
  </si>
  <si>
    <t>1500A</t>
  </si>
  <si>
    <t>45˚ELLBOW (FRP)</t>
  </si>
  <si>
    <t>90˚ELLBOW (FRP)</t>
  </si>
  <si>
    <t>45˚LATERAL (FRP)</t>
  </si>
  <si>
    <t>125A x 100A</t>
  </si>
  <si>
    <t>150A×100A</t>
  </si>
  <si>
    <t>250A×100A</t>
  </si>
  <si>
    <t>300A x 200A</t>
  </si>
  <si>
    <t>350A x 150A</t>
  </si>
  <si>
    <t>400A x 150A</t>
  </si>
  <si>
    <t>450A x 100A</t>
  </si>
  <si>
    <t>450A x 150A</t>
  </si>
  <si>
    <t>500A x 150A</t>
  </si>
  <si>
    <t>TEE. (FRP)</t>
  </si>
  <si>
    <t>R'TEE. (FRP)</t>
  </si>
  <si>
    <t>1500Ax500A</t>
  </si>
  <si>
    <t>RED. (FRP) - CON</t>
  </si>
  <si>
    <t>550Ax450A</t>
  </si>
  <si>
    <t>1500Ax1100A</t>
  </si>
  <si>
    <t>RED. (FRP) - ECC</t>
  </si>
  <si>
    <t>125Ax100A</t>
  </si>
  <si>
    <t>150Ax100A</t>
  </si>
  <si>
    <t>150Ax125A</t>
  </si>
  <si>
    <t>250Ax150A</t>
  </si>
  <si>
    <t>300Ax200A</t>
  </si>
  <si>
    <t>350Ax300A</t>
  </si>
  <si>
    <t>400Ax350A</t>
  </si>
  <si>
    <t>450Ax400A</t>
  </si>
  <si>
    <t>500Ax450A</t>
  </si>
  <si>
    <t>550Ax500A</t>
  </si>
  <si>
    <t>DAMPER. (공압식)</t>
  </si>
  <si>
    <t>100A, 10K</t>
  </si>
  <si>
    <t>150A, 10K</t>
  </si>
  <si>
    <t>200A, 10K</t>
  </si>
  <si>
    <t>FLANGE. (FRP)</t>
  </si>
  <si>
    <t>B/FLANGE. (FRP)</t>
  </si>
  <si>
    <t>후드 (FRP)</t>
  </si>
  <si>
    <t>1.3) 압축공기 배관</t>
  </si>
  <si>
    <t>SPP(백) 강관</t>
    <phoneticPr fontId="6" type="noConversion"/>
  </si>
  <si>
    <t>15A, SPP, 백관, 반제품</t>
  </si>
  <si>
    <t>25A, SPP, 백관, 반제품</t>
  </si>
  <si>
    <t>25A, 나사식</t>
  </si>
  <si>
    <t>TEE.     (SPP백)</t>
  </si>
  <si>
    <t>RED.     (SPP백) - CON</t>
  </si>
  <si>
    <t>25A x 15A</t>
  </si>
  <si>
    <t>볼밸브 (황동제)</t>
  </si>
  <si>
    <t>15A, 10K</t>
  </si>
  <si>
    <t>1.4) 기타배관</t>
  </si>
  <si>
    <t>50A, SPP, 백관, 반제품</t>
  </si>
  <si>
    <t>40A</t>
  </si>
  <si>
    <t>50A</t>
  </si>
  <si>
    <t>50A, 나사식</t>
  </si>
  <si>
    <t>90˚엘보 (STS)-10K</t>
  </si>
  <si>
    <t>40A, 용접식</t>
  </si>
  <si>
    <t>50A, 용접식</t>
  </si>
  <si>
    <t>100A, 용접식</t>
  </si>
  <si>
    <t>TEE. (STS)-10K</t>
  </si>
  <si>
    <t>RED. (STS)-10K - CON</t>
  </si>
  <si>
    <t>150Ax100A, 용접식</t>
  </si>
  <si>
    <t>게이트밸브 (청동제)</t>
  </si>
  <si>
    <t>40A, 10K</t>
  </si>
  <si>
    <t>50A, 10K</t>
  </si>
  <si>
    <t>체크밸브 (주강제)</t>
  </si>
  <si>
    <t>50A, 10K, 직폐식</t>
  </si>
  <si>
    <t>40A, 용접식, 10K</t>
  </si>
  <si>
    <t>50A, 용접식, 10K</t>
  </si>
  <si>
    <t>100A, 용접식, 10K</t>
  </si>
  <si>
    <t>1.5) 배관지지대</t>
  </si>
  <si>
    <t>ㄱ형강 (SS400)</t>
  </si>
  <si>
    <t>등변, 50×50×6mm</t>
  </si>
  <si>
    <t>kg</t>
  </si>
  <si>
    <t>등변, 65×65×6mm</t>
  </si>
  <si>
    <t>등변, 75×75×6mm</t>
  </si>
  <si>
    <t>등변, 150×150×12mm</t>
  </si>
  <si>
    <t>KG</t>
  </si>
  <si>
    <t>ㄷ형강 (SS400)</t>
  </si>
  <si>
    <t>100×50×5×7.5mm</t>
  </si>
  <si>
    <t>Kg</t>
  </si>
  <si>
    <t>125×65×6×8mm</t>
  </si>
  <si>
    <t>BASE PLATE(SS400)</t>
  </si>
  <si>
    <t>6t</t>
  </si>
  <si>
    <t>9t</t>
  </si>
  <si>
    <t>TOP PLATE(SS400)</t>
  </si>
  <si>
    <t>EMBEDDED PLATE(SS400)</t>
  </si>
  <si>
    <t>배관지지용-SPP(백)관</t>
  </si>
  <si>
    <t>100A, 반제품</t>
  </si>
  <si>
    <t>BOLT/NUT(STS304)</t>
  </si>
  <si>
    <t>CLAMP</t>
  </si>
  <si>
    <t>25A x M12 x 1300L</t>
  </si>
  <si>
    <t>25A x M12 x 1600L</t>
  </si>
  <si>
    <t>25A x M12 x 3600L</t>
  </si>
  <si>
    <t>100A x M20 x 1400L</t>
  </si>
  <si>
    <t>100A x M20 x 1200L</t>
  </si>
  <si>
    <t>150A x M24 x 1200L</t>
  </si>
  <si>
    <t>150A x M24 x 1300L</t>
  </si>
  <si>
    <t>CLAMP</t>
    <phoneticPr fontId="6" type="noConversion"/>
  </si>
  <si>
    <t>150A x M24 x 4900L</t>
  </si>
  <si>
    <t>200A x M30 x 1300L</t>
  </si>
  <si>
    <t>250A x M30 x 1300L</t>
  </si>
  <si>
    <t>350A x M30 x 1300L</t>
  </si>
  <si>
    <t>450A x M30 x 1300L</t>
  </si>
  <si>
    <t>550A x M36 x 1300L</t>
  </si>
  <si>
    <t>셋트앵커</t>
  </si>
  <si>
    <t>M14×L125mm</t>
  </si>
  <si>
    <t>2) 배관설치비</t>
  </si>
  <si>
    <t>배관설치(SPPS380)옥내</t>
  </si>
  <si>
    <t>600A,SCH.40</t>
  </si>
  <si>
    <t>배관설치(SPP)옥내</t>
  </si>
  <si>
    <t>STS배관설치공사(옥내-용접)</t>
  </si>
  <si>
    <t>강관플랜지접합</t>
  </si>
  <si>
    <t>개소</t>
  </si>
  <si>
    <t>STS플랜지접합</t>
  </si>
  <si>
    <t>밸브설치(플랜지식)</t>
  </si>
  <si>
    <t>배관용접(옥내)</t>
  </si>
  <si>
    <t>STS강관접합</t>
  </si>
  <si>
    <t>STS강관접합(SCH.40)</t>
  </si>
  <si>
    <t>천공 (T=300mm)</t>
  </si>
  <si>
    <t>650A</t>
  </si>
  <si>
    <t>배관도장</t>
  </si>
  <si>
    <t>93℃ 이하</t>
  </si>
  <si>
    <t>㎡</t>
  </si>
  <si>
    <t>94℃~232℃</t>
  </si>
  <si>
    <t>관보온(미네랄울 보온재)</t>
  </si>
  <si>
    <t>600Ax100T</t>
  </si>
  <si>
    <t>FRP 접합</t>
  </si>
  <si>
    <t>플랜지 접합(FRP)</t>
  </si>
  <si>
    <t>대당</t>
  </si>
  <si>
    <t>풍량측정구설치</t>
  </si>
  <si>
    <t>배관설치(옥내)</t>
  </si>
  <si>
    <t>32A</t>
  </si>
  <si>
    <t>배관설치(옥외매설)</t>
  </si>
  <si>
    <t>65A</t>
  </si>
  <si>
    <t>터파기</t>
  </si>
  <si>
    <t>B.H0.7㎥ + 인력</t>
  </si>
  <si>
    <t>㎥</t>
  </si>
  <si>
    <t>되메우기</t>
  </si>
  <si>
    <t>B.H0.7㎥ + 콤펙터</t>
  </si>
  <si>
    <t>모래부설및다짐</t>
  </si>
  <si>
    <t>바탕만들기</t>
  </si>
  <si>
    <t>녹막이페인트칠</t>
  </si>
  <si>
    <t>철재면1회</t>
  </si>
  <si>
    <t>조합페인트칠</t>
  </si>
  <si>
    <t>철재면2회</t>
  </si>
  <si>
    <t>잡철물제작설치</t>
  </si>
  <si>
    <t>간단</t>
  </si>
  <si>
    <t>TON</t>
  </si>
  <si>
    <t>2. 제1집하장(2시스템)</t>
    <phoneticPr fontId="10" type="noConversion"/>
  </si>
  <si>
    <t>M1-S2-310 일반폐기물 배출밸브</t>
  </si>
  <si>
    <t>M1-S2-317 음식물류폐기물 반출설비</t>
  </si>
  <si>
    <t>M1-S2-319 공기 속도조절기</t>
  </si>
  <si>
    <t>M1-S2-321A~F 역류방지 밸브</t>
  </si>
  <si>
    <t>M1-S2-324 집진설비</t>
  </si>
  <si>
    <t>M1-S2-325 건식흡착설비</t>
  </si>
  <si>
    <t>M1-S2-326 공기냉각설비</t>
  </si>
  <si>
    <t>핀튜브타입, 918,000kcal/hr</t>
  </si>
  <si>
    <t>대</t>
    <phoneticPr fontId="10" type="noConversion"/>
  </si>
  <si>
    <t>M1-S2-301 관로전환기</t>
    <phoneticPr fontId="10" type="noConversion"/>
  </si>
  <si>
    <t>유압 구동식 관로전환기 (2-WAY), 600A</t>
    <phoneticPr fontId="10" type="noConversion"/>
  </si>
  <si>
    <t>M1-S2-306 일반폐기물 분리기</t>
    <phoneticPr fontId="10" type="noConversion"/>
  </si>
  <si>
    <t>사이클론타입, Φ3.4m×4.9mH (600A)</t>
    <phoneticPr fontId="10" type="noConversion"/>
  </si>
  <si>
    <t>M1-S2-307 폐기물 압축기</t>
    <phoneticPr fontId="10" type="noConversion"/>
  </si>
  <si>
    <t>유압구동식압축기, 6.1mL×1.6mW×1.9mH</t>
    <phoneticPr fontId="10" type="noConversion"/>
  </si>
  <si>
    <t>M1-S2-310 일반폐기물 배출밸브</t>
    <phoneticPr fontId="10" type="noConversion"/>
  </si>
  <si>
    <t>공압식 나이프 게이트 밸브, 1700 x 400</t>
    <phoneticPr fontId="10" type="noConversion"/>
  </si>
  <si>
    <t>M1-S2-312 음식물류폐기물 분리기</t>
    <phoneticPr fontId="10" type="noConversion"/>
  </si>
  <si>
    <t>사이클론 타입, 10㎥, 배출밸브 2개 포함</t>
    <phoneticPr fontId="10" type="noConversion"/>
  </si>
  <si>
    <t>M1-S2-313 이물질 분리기</t>
    <phoneticPr fontId="10" type="noConversion"/>
  </si>
  <si>
    <t>전동구동식분쇄형,10㎥/h(차단밸브1개포함)</t>
    <phoneticPr fontId="10" type="noConversion"/>
  </si>
  <si>
    <t>M1-S2-314 이물질 자동이송장치</t>
    <phoneticPr fontId="10" type="noConversion"/>
  </si>
  <si>
    <t>공기흡입식이송장치(차단및흡입밸브3개포함</t>
    <phoneticPr fontId="10" type="noConversion"/>
  </si>
  <si>
    <t>M1-S2-317 음식물류폐기물 반출설비</t>
    <phoneticPr fontId="10" type="noConversion"/>
  </si>
  <si>
    <t>피스톤펌프, 10㎥/h(전환밸브3개포함,150A)</t>
    <phoneticPr fontId="10" type="noConversion"/>
  </si>
  <si>
    <t>M1-S2-318A/B 이송공기 차단밸브</t>
    <phoneticPr fontId="10" type="noConversion"/>
  </si>
  <si>
    <t>공압구동식 나이프 게이트 밸브, 600A</t>
    <phoneticPr fontId="10" type="noConversion"/>
  </si>
  <si>
    <t>M1-S2-319 공기 속도조절기</t>
    <phoneticPr fontId="10" type="noConversion"/>
  </si>
  <si>
    <t>전동식 버터플라이 밸브, 600A</t>
    <phoneticPr fontId="10" type="noConversion"/>
  </si>
  <si>
    <t>M1-S2-320A~F 흡입송풍기</t>
    <phoneticPr fontId="10" type="noConversion"/>
  </si>
  <si>
    <t>터보블로워, 500㎥/min×1850mmAq</t>
    <phoneticPr fontId="10" type="noConversion"/>
  </si>
  <si>
    <t>M1-S2-321A~F 역류방지 밸브</t>
    <phoneticPr fontId="10" type="noConversion"/>
  </si>
  <si>
    <t>나비체크밸브, 600A</t>
    <phoneticPr fontId="10" type="noConversion"/>
  </si>
  <si>
    <t>M1-S2-323 소음기</t>
    <phoneticPr fontId="10" type="noConversion"/>
  </si>
  <si>
    <t>원형(흠음제 충진형), 500㎥/min(600A)</t>
    <phoneticPr fontId="10" type="noConversion"/>
  </si>
  <si>
    <t>M1-S2-324 집진설비</t>
    <phoneticPr fontId="10" type="noConversion"/>
  </si>
  <si>
    <t>1차 데미스터, 2차 백필터, 550㎥/min</t>
    <phoneticPr fontId="10" type="noConversion"/>
  </si>
  <si>
    <t>식</t>
    <phoneticPr fontId="10" type="noConversion"/>
  </si>
  <si>
    <t>M1-S2-325 건식흡착설비</t>
    <phoneticPr fontId="10" type="noConversion"/>
  </si>
  <si>
    <t>카트리지식(활성탄), 550㎥/min</t>
    <phoneticPr fontId="10" type="noConversion"/>
  </si>
  <si>
    <t>M1-S2-326 공기냉각설비</t>
    <phoneticPr fontId="10" type="noConversion"/>
  </si>
  <si>
    <t>핀튜브타입, 918,000kcal/hr</t>
    <phoneticPr fontId="10" type="noConversion"/>
  </si>
  <si>
    <t>1) 배관자재비</t>
    <phoneticPr fontId="10" type="noConversion"/>
  </si>
  <si>
    <t>1.1) 폐기물류 배관</t>
    <phoneticPr fontId="10" type="noConversion"/>
  </si>
  <si>
    <t>PIPE(SPPS380,SCH.40)</t>
    <phoneticPr fontId="10" type="noConversion"/>
  </si>
  <si>
    <t>600A</t>
    <phoneticPr fontId="10" type="noConversion"/>
  </si>
  <si>
    <t>M</t>
    <phoneticPr fontId="10" type="noConversion"/>
  </si>
  <si>
    <t>SPP(백) 강관</t>
    <phoneticPr fontId="10" type="noConversion"/>
  </si>
  <si>
    <t>300A, SPP, 백관, 반제품</t>
    <phoneticPr fontId="10" type="noConversion"/>
  </si>
  <si>
    <t>SPP(흑) 강관</t>
    <phoneticPr fontId="10" type="noConversion"/>
  </si>
  <si>
    <t>600A, SPP, 흑관, 반제품</t>
    <phoneticPr fontId="10" type="noConversion"/>
  </si>
  <si>
    <t>STS 강관</t>
    <phoneticPr fontId="10" type="noConversion"/>
  </si>
  <si>
    <t>80A</t>
    <phoneticPr fontId="10" type="noConversion"/>
  </si>
  <si>
    <t>STS 강관(SCH.40)</t>
    <phoneticPr fontId="10" type="noConversion"/>
  </si>
  <si>
    <t>150A</t>
    <phoneticPr fontId="10" type="noConversion"/>
  </si>
  <si>
    <t>EA</t>
    <phoneticPr fontId="10" type="noConversion"/>
  </si>
  <si>
    <t>60˚엘보 (SPP백)</t>
    <phoneticPr fontId="10" type="noConversion"/>
  </si>
  <si>
    <t>300A, 용접식</t>
    <phoneticPr fontId="10" type="noConversion"/>
  </si>
  <si>
    <t>75˚엘보 (SPP백)</t>
    <phoneticPr fontId="10" type="noConversion"/>
  </si>
  <si>
    <t>90˚엘보 (SPP백)</t>
    <phoneticPr fontId="10" type="noConversion"/>
  </si>
  <si>
    <t>45˚엘보 (SPP흑)</t>
    <phoneticPr fontId="10" type="noConversion"/>
  </si>
  <si>
    <t>600A, 용접식</t>
    <phoneticPr fontId="10" type="noConversion"/>
  </si>
  <si>
    <t>90˚엘보 (SPP흑)</t>
    <phoneticPr fontId="10" type="noConversion"/>
  </si>
  <si>
    <t>90˚엘보 (STS)-SCH.10</t>
    <phoneticPr fontId="10" type="noConversion"/>
  </si>
  <si>
    <t>80A, 용접식</t>
    <phoneticPr fontId="10" type="noConversion"/>
  </si>
  <si>
    <t>45˚엘보 (STS)-SCH.40</t>
    <phoneticPr fontId="10" type="noConversion"/>
  </si>
  <si>
    <t>150A, 용접식</t>
    <phoneticPr fontId="10" type="noConversion"/>
  </si>
  <si>
    <t>90˚엘보 (STS)-SCH.40</t>
    <phoneticPr fontId="10" type="noConversion"/>
  </si>
  <si>
    <t>Y-TEE    (SPP)</t>
    <phoneticPr fontId="10" type="noConversion"/>
  </si>
  <si>
    <t>TEE.     (SPP)</t>
    <phoneticPr fontId="10" type="noConversion"/>
  </si>
  <si>
    <t>TEE. (STS)-SCH.40</t>
    <phoneticPr fontId="10" type="noConversion"/>
  </si>
  <si>
    <t>게이트밸브 (주철제)</t>
    <phoneticPr fontId="10" type="noConversion"/>
  </si>
  <si>
    <t>80A, 10K</t>
    <phoneticPr fontId="10" type="noConversion"/>
  </si>
  <si>
    <t>댐퍼</t>
    <phoneticPr fontId="10" type="noConversion"/>
  </si>
  <si>
    <t>플렉시블죠인트 (BELLOWS SLID.)</t>
    <phoneticPr fontId="10" type="noConversion"/>
  </si>
  <si>
    <t>600A, 10K</t>
    <phoneticPr fontId="10" type="noConversion"/>
  </si>
  <si>
    <t>FLANGE (SS400)</t>
    <phoneticPr fontId="10" type="noConversion"/>
  </si>
  <si>
    <t>300A</t>
    <phoneticPr fontId="10" type="noConversion"/>
  </si>
  <si>
    <t>FLANGE (STS)</t>
    <phoneticPr fontId="10" type="noConversion"/>
  </si>
  <si>
    <t>80A, 용접식, 10K</t>
    <phoneticPr fontId="10" type="noConversion"/>
  </si>
  <si>
    <t>150A, 용접식, 40K</t>
    <phoneticPr fontId="10" type="noConversion"/>
  </si>
  <si>
    <t>H.COUP(SM25C,SCR'D,PF)</t>
    <phoneticPr fontId="10" type="noConversion"/>
  </si>
  <si>
    <t>15A</t>
    <phoneticPr fontId="10" type="noConversion"/>
  </si>
  <si>
    <t>25A</t>
    <phoneticPr fontId="10" type="noConversion"/>
  </si>
  <si>
    <t>2) 배관설치비</t>
    <phoneticPr fontId="10" type="noConversion"/>
  </si>
  <si>
    <t>배관설치(SPPS380)옥내</t>
    <phoneticPr fontId="10" type="noConversion"/>
  </si>
  <si>
    <t>600A,SCH.40</t>
    <phoneticPr fontId="10" type="noConversion"/>
  </si>
  <si>
    <t>배관설치(SPP)옥내</t>
    <phoneticPr fontId="10" type="noConversion"/>
  </si>
  <si>
    <t>STS배관설치공사(옥내-용접)</t>
    <phoneticPr fontId="10" type="noConversion"/>
  </si>
  <si>
    <t>강관플랜지접합</t>
    <phoneticPr fontId="10" type="noConversion"/>
  </si>
  <si>
    <t>개소</t>
    <phoneticPr fontId="10" type="noConversion"/>
  </si>
  <si>
    <t>STS플랜지접합</t>
    <phoneticPr fontId="10" type="noConversion"/>
  </si>
  <si>
    <t>밸브설치(플랜지식)</t>
    <phoneticPr fontId="10" type="noConversion"/>
  </si>
  <si>
    <t>배관용접(옥내)</t>
    <phoneticPr fontId="10" type="noConversion"/>
  </si>
  <si>
    <t>STS강관접합</t>
    <phoneticPr fontId="10" type="noConversion"/>
  </si>
  <si>
    <t>STS강관접합(SCH.40)</t>
    <phoneticPr fontId="10" type="noConversion"/>
  </si>
  <si>
    <t>천공 (T=300mm)</t>
    <phoneticPr fontId="10" type="noConversion"/>
  </si>
  <si>
    <t>350A</t>
    <phoneticPr fontId="10" type="noConversion"/>
  </si>
  <si>
    <t>650A</t>
    <phoneticPr fontId="10" type="noConversion"/>
  </si>
  <si>
    <t>배관도장</t>
    <phoneticPr fontId="10" type="noConversion"/>
  </si>
  <si>
    <t>93℃ 이하</t>
    <phoneticPr fontId="10" type="noConversion"/>
  </si>
  <si>
    <t>㎡</t>
    <phoneticPr fontId="10" type="noConversion"/>
  </si>
  <si>
    <t>94℃~232℃</t>
    <phoneticPr fontId="10" type="noConversion"/>
  </si>
  <si>
    <t>관보온(미네랄울 보온재)</t>
    <phoneticPr fontId="10" type="noConversion"/>
  </si>
  <si>
    <t>600Ax100T</t>
    <phoneticPr fontId="10" type="noConversion"/>
  </si>
  <si>
    <t>400A</t>
    <phoneticPr fontId="10" type="noConversion"/>
  </si>
  <si>
    <t>3. 제2집하장</t>
    <phoneticPr fontId="10" type="noConversion"/>
  </si>
  <si>
    <t>Ⅰ.기계공사비</t>
    <phoneticPr fontId="10" type="noConversion"/>
  </si>
  <si>
    <t>3) 집하시설</t>
    <phoneticPr fontId="10" type="noConversion"/>
  </si>
  <si>
    <t>M2-301 관로전환기</t>
    <phoneticPr fontId="10" type="noConversion"/>
  </si>
  <si>
    <t>M2-302 송풍기 유지관리용 호이스트</t>
    <phoneticPr fontId="10" type="noConversion"/>
  </si>
  <si>
    <t>모노레일 호이스트, 3ton</t>
    <phoneticPr fontId="10" type="noConversion"/>
  </si>
  <si>
    <t>M2-303 장비반출입용 호이스트</t>
    <phoneticPr fontId="10" type="noConversion"/>
  </si>
  <si>
    <t>M2-305A/B 배수펌프</t>
    <phoneticPr fontId="10" type="noConversion"/>
  </si>
  <si>
    <t>수중모터펌프, 0.15㎥/min x 15mH</t>
    <phoneticPr fontId="10" type="noConversion"/>
  </si>
  <si>
    <t>M2-306 일반폐기물 분리기</t>
    <phoneticPr fontId="10" type="noConversion"/>
  </si>
  <si>
    <t>M2-307 폐기물 압축기</t>
    <phoneticPr fontId="10" type="noConversion"/>
  </si>
  <si>
    <t>M2-309 폐기물 컨테이너 이송장치</t>
    <phoneticPr fontId="10" type="noConversion"/>
  </si>
  <si>
    <t>전동구동식 체인 리프트, 컨테이너 이송차</t>
    <phoneticPr fontId="10" type="noConversion"/>
  </si>
  <si>
    <t>M2-312 음식물류폐기물 분리기</t>
    <phoneticPr fontId="10" type="noConversion"/>
  </si>
  <si>
    <t>M2-313 이물질 분리기</t>
    <phoneticPr fontId="10" type="noConversion"/>
  </si>
  <si>
    <t>M2-314 이물질 자동이송장치</t>
    <phoneticPr fontId="10" type="noConversion"/>
  </si>
  <si>
    <t>M2-317 음식물류폐기물 반출설비</t>
    <phoneticPr fontId="10" type="noConversion"/>
  </si>
  <si>
    <t>M2-318A/B 이송공기 차단밸브</t>
    <phoneticPr fontId="10" type="noConversion"/>
  </si>
  <si>
    <t>M2-319 공기 속도조절기</t>
    <phoneticPr fontId="10" type="noConversion"/>
  </si>
  <si>
    <t>M2-320A~F 흡입송풍기</t>
    <phoneticPr fontId="10" type="noConversion"/>
  </si>
  <si>
    <t>M2-321A~F 역류방지 밸브</t>
    <phoneticPr fontId="10" type="noConversion"/>
  </si>
  <si>
    <t>M2-323 소음기</t>
    <phoneticPr fontId="10" type="noConversion"/>
  </si>
  <si>
    <t>M2-324 집진설비</t>
    <phoneticPr fontId="10" type="noConversion"/>
  </si>
  <si>
    <t>M2-325 건식흡착설비</t>
    <phoneticPr fontId="10" type="noConversion"/>
  </si>
  <si>
    <t>M2-326 공기냉각설비</t>
    <phoneticPr fontId="10" type="noConversion"/>
  </si>
  <si>
    <t>핀튜브타입, 907,000kcal/hr</t>
    <phoneticPr fontId="10" type="noConversion"/>
  </si>
  <si>
    <t>M2-322 공기압축설비</t>
    <phoneticPr fontId="10" type="noConversion"/>
  </si>
  <si>
    <t>-1 공기압축기</t>
    <phoneticPr fontId="10" type="noConversion"/>
  </si>
  <si>
    <t>왕복피스톤식, 790ℓ/min x 7Kg/㎠</t>
    <phoneticPr fontId="10" type="noConversion"/>
  </si>
  <si>
    <t>-2 공기건조기</t>
    <phoneticPr fontId="10" type="noConversion"/>
  </si>
  <si>
    <t>핀튜브 강제 공냉식, 980ℓ/min</t>
    <phoneticPr fontId="10" type="noConversion"/>
  </si>
  <si>
    <t>-3 저장탱크</t>
    <phoneticPr fontId="10" type="noConversion"/>
  </si>
  <si>
    <t>직립원통형, 1.0㎥</t>
    <phoneticPr fontId="10" type="noConversion"/>
  </si>
  <si>
    <t>M2-329 침출수 배출설비</t>
    <phoneticPr fontId="10" type="noConversion"/>
  </si>
  <si>
    <t>-1 침출수 저장 탱크</t>
    <phoneticPr fontId="10" type="noConversion"/>
  </si>
  <si>
    <t>PE제 원형 탱크, 5㎥</t>
    <phoneticPr fontId="10" type="noConversion"/>
  </si>
  <si>
    <t>-2 침출수 배출 펌프</t>
    <phoneticPr fontId="10" type="noConversion"/>
  </si>
  <si>
    <t>무폐쇄형 펌프, 0.1㎥/min×20mH</t>
    <phoneticPr fontId="10" type="noConversion"/>
  </si>
  <si>
    <t>왕복피스톤식, 700ℓ/min x 7Kg/㎠</t>
    <phoneticPr fontId="10" type="noConversion"/>
  </si>
  <si>
    <t>Ⅱ.배관공사비</t>
    <phoneticPr fontId="10" type="noConversion"/>
  </si>
  <si>
    <t>1.옥내배관</t>
    <phoneticPr fontId="10" type="noConversion"/>
  </si>
  <si>
    <t>음식물 반출차량 도킹시스템</t>
    <phoneticPr fontId="10" type="noConversion"/>
  </si>
  <si>
    <t>1.2) 탈취배관</t>
    <phoneticPr fontId="10" type="noConversion"/>
  </si>
  <si>
    <t>FRP 파이프</t>
    <phoneticPr fontId="10" type="noConversion"/>
  </si>
  <si>
    <t>100A</t>
    <phoneticPr fontId="10" type="noConversion"/>
  </si>
  <si>
    <t>200A</t>
    <phoneticPr fontId="10" type="noConversion"/>
  </si>
  <si>
    <t>250A</t>
    <phoneticPr fontId="10" type="noConversion"/>
  </si>
  <si>
    <t>1100A</t>
    <phoneticPr fontId="10" type="noConversion"/>
  </si>
  <si>
    <t>45˚ELLBOW (FRP)</t>
    <phoneticPr fontId="10" type="noConversion"/>
  </si>
  <si>
    <t>90˚ELLBOW (FRP)</t>
    <phoneticPr fontId="10" type="noConversion"/>
  </si>
  <si>
    <t>45˚LATERAL (FRP)</t>
    <phoneticPr fontId="10" type="noConversion"/>
  </si>
  <si>
    <t>250A x 200A</t>
    <phoneticPr fontId="10" type="noConversion"/>
  </si>
  <si>
    <t>300A x 150A</t>
    <phoneticPr fontId="10" type="noConversion"/>
  </si>
  <si>
    <t>350A x 300A</t>
    <phoneticPr fontId="10" type="noConversion"/>
  </si>
  <si>
    <t>TEE. (FRP)</t>
    <phoneticPr fontId="10" type="noConversion"/>
  </si>
  <si>
    <t>R'TEE. (FRP)</t>
    <phoneticPr fontId="10" type="noConversion"/>
  </si>
  <si>
    <t>1100Ax350A</t>
    <phoneticPr fontId="10" type="noConversion"/>
  </si>
  <si>
    <t>RED. (FRP) - ECC</t>
    <phoneticPr fontId="10" type="noConversion"/>
  </si>
  <si>
    <t>150Ax100A</t>
    <phoneticPr fontId="10" type="noConversion"/>
  </si>
  <si>
    <t>200Ax100A</t>
    <phoneticPr fontId="10" type="noConversion"/>
  </si>
  <si>
    <t>200Ax150A</t>
    <phoneticPr fontId="10" type="noConversion"/>
  </si>
  <si>
    <t>250Ax150A</t>
    <phoneticPr fontId="10" type="noConversion"/>
  </si>
  <si>
    <t>300Ax250A</t>
    <phoneticPr fontId="10" type="noConversion"/>
  </si>
  <si>
    <t>350Ax200A</t>
    <phoneticPr fontId="10" type="noConversion"/>
  </si>
  <si>
    <t>350Ax300A</t>
    <phoneticPr fontId="10" type="noConversion"/>
  </si>
  <si>
    <t>DAMPER. (공압식)</t>
    <phoneticPr fontId="10" type="noConversion"/>
  </si>
  <si>
    <t>100A, 10K</t>
    <phoneticPr fontId="10" type="noConversion"/>
  </si>
  <si>
    <t>150A, 10K</t>
    <phoneticPr fontId="10" type="noConversion"/>
  </si>
  <si>
    <t>200A, 10K</t>
    <phoneticPr fontId="10" type="noConversion"/>
  </si>
  <si>
    <t>FLANGE. (FRP)</t>
    <phoneticPr fontId="10" type="noConversion"/>
  </si>
  <si>
    <t>후드 (FRP)</t>
    <phoneticPr fontId="10" type="noConversion"/>
  </si>
  <si>
    <t>1.3) 압축공기 배관</t>
    <phoneticPr fontId="10" type="noConversion"/>
  </si>
  <si>
    <t>15A, SPP, 백관, 반제품</t>
    <phoneticPr fontId="10" type="noConversion"/>
  </si>
  <si>
    <t>25A, SPP, 백관, 반제품</t>
    <phoneticPr fontId="10" type="noConversion"/>
  </si>
  <si>
    <t>25A, 나사식</t>
    <phoneticPr fontId="10" type="noConversion"/>
  </si>
  <si>
    <t>TEE.     (SPP백)</t>
    <phoneticPr fontId="10" type="noConversion"/>
  </si>
  <si>
    <t>RED.     (SPP백) - CON</t>
    <phoneticPr fontId="10" type="noConversion"/>
  </si>
  <si>
    <t>25A x 15A</t>
    <phoneticPr fontId="10" type="noConversion"/>
  </si>
  <si>
    <t>볼밸브 (황동제)</t>
    <phoneticPr fontId="10" type="noConversion"/>
  </si>
  <si>
    <t>15A, 10K</t>
    <phoneticPr fontId="10" type="noConversion"/>
  </si>
  <si>
    <t>1.4) 기타배관</t>
    <phoneticPr fontId="10" type="noConversion"/>
  </si>
  <si>
    <t>50A, SPP, 백관, 반제품</t>
    <phoneticPr fontId="10" type="noConversion"/>
  </si>
  <si>
    <t>40A</t>
    <phoneticPr fontId="10" type="noConversion"/>
  </si>
  <si>
    <t>50A</t>
    <phoneticPr fontId="10" type="noConversion"/>
  </si>
  <si>
    <t>50A, 나사식</t>
    <phoneticPr fontId="10" type="noConversion"/>
  </si>
  <si>
    <t>90˚엘보 (STS)-10K</t>
    <phoneticPr fontId="10" type="noConversion"/>
  </si>
  <si>
    <t>40A, 용접식</t>
    <phoneticPr fontId="10" type="noConversion"/>
  </si>
  <si>
    <t>50A, 용접식</t>
    <phoneticPr fontId="10" type="noConversion"/>
  </si>
  <si>
    <t>100A, 용접식</t>
    <phoneticPr fontId="10" type="noConversion"/>
  </si>
  <si>
    <t>TEE. (STS)-10K</t>
    <phoneticPr fontId="10" type="noConversion"/>
  </si>
  <si>
    <t>RED. (STS)-10K - CON</t>
    <phoneticPr fontId="10" type="noConversion"/>
  </si>
  <si>
    <t>150Ax100A, 용접식</t>
    <phoneticPr fontId="10" type="noConversion"/>
  </si>
  <si>
    <t>게이트밸브 (청동제)</t>
    <phoneticPr fontId="10" type="noConversion"/>
  </si>
  <si>
    <t>40A, 10K</t>
    <phoneticPr fontId="10" type="noConversion"/>
  </si>
  <si>
    <t>50A, 10K</t>
    <phoneticPr fontId="10" type="noConversion"/>
  </si>
  <si>
    <t>체크밸브 (주강제)</t>
    <phoneticPr fontId="10" type="noConversion"/>
  </si>
  <si>
    <t>50A, 10K, 직폐식</t>
    <phoneticPr fontId="10" type="noConversion"/>
  </si>
  <si>
    <t>40A, 용접식, 10K</t>
    <phoneticPr fontId="10" type="noConversion"/>
  </si>
  <si>
    <t>50A, 용접식, 10K</t>
    <phoneticPr fontId="10" type="noConversion"/>
  </si>
  <si>
    <t>100A, 용접식, 10K</t>
    <phoneticPr fontId="10" type="noConversion"/>
  </si>
  <si>
    <t>1.5) 배관지지대</t>
    <phoneticPr fontId="10" type="noConversion"/>
  </si>
  <si>
    <t>ㄱ형강 (SS400)</t>
    <phoneticPr fontId="10" type="noConversion"/>
  </si>
  <si>
    <t>등변, 50×50×6mm</t>
    <phoneticPr fontId="10" type="noConversion"/>
  </si>
  <si>
    <t>kg</t>
    <phoneticPr fontId="10" type="noConversion"/>
  </si>
  <si>
    <t>등변, 150×150×12mm</t>
    <phoneticPr fontId="10" type="noConversion"/>
  </si>
  <si>
    <t>KG</t>
    <phoneticPr fontId="10" type="noConversion"/>
  </si>
  <si>
    <t>ㄷ형강 (SS400)</t>
    <phoneticPr fontId="10" type="noConversion"/>
  </si>
  <si>
    <t>125×65×6×8mm</t>
    <phoneticPr fontId="10" type="noConversion"/>
  </si>
  <si>
    <t>Kg</t>
    <phoneticPr fontId="10" type="noConversion"/>
  </si>
  <si>
    <t>BASE PLATE(SS400)</t>
    <phoneticPr fontId="10" type="noConversion"/>
  </si>
  <si>
    <t>9t</t>
    <phoneticPr fontId="10" type="noConversion"/>
  </si>
  <si>
    <t>TOP PLATE(SS400)</t>
    <phoneticPr fontId="10" type="noConversion"/>
  </si>
  <si>
    <t>EMBEDDED PLATE(SS400)</t>
    <phoneticPr fontId="10" type="noConversion"/>
  </si>
  <si>
    <t>배관지지용-SPP(백)관</t>
    <phoneticPr fontId="10" type="noConversion"/>
  </si>
  <si>
    <t>100A, 반제품</t>
    <phoneticPr fontId="10" type="noConversion"/>
  </si>
  <si>
    <t>BOLT/NUT(STS304)</t>
    <phoneticPr fontId="10" type="noConversion"/>
  </si>
  <si>
    <t>CLAMP</t>
    <phoneticPr fontId="10" type="noConversion"/>
  </si>
  <si>
    <t>25A x M12 x 2700L</t>
    <phoneticPr fontId="10" type="noConversion"/>
  </si>
  <si>
    <t>100A x M20 x 2300L</t>
    <phoneticPr fontId="10" type="noConversion"/>
  </si>
  <si>
    <t>150A x M30 x 1100L</t>
    <phoneticPr fontId="10" type="noConversion"/>
  </si>
  <si>
    <t>300A x M30 x 1100L</t>
    <phoneticPr fontId="10" type="noConversion"/>
  </si>
  <si>
    <t>600A x M36 x 3900L</t>
    <phoneticPr fontId="10" type="noConversion"/>
  </si>
  <si>
    <t>셋트앵커</t>
    <phoneticPr fontId="10" type="noConversion"/>
  </si>
  <si>
    <t>M14×L125mm</t>
    <phoneticPr fontId="10" type="noConversion"/>
  </si>
  <si>
    <t>FRP 접합</t>
    <phoneticPr fontId="10" type="noConversion"/>
  </si>
  <si>
    <t>플랜지 접합(FRP)</t>
    <phoneticPr fontId="10" type="noConversion"/>
  </si>
  <si>
    <t>대당</t>
    <phoneticPr fontId="10" type="noConversion"/>
  </si>
  <si>
    <t>풍량측정구설치</t>
    <phoneticPr fontId="10" type="noConversion"/>
  </si>
  <si>
    <t>배관설치(옥내)</t>
    <phoneticPr fontId="10" type="noConversion"/>
  </si>
  <si>
    <t>32A</t>
    <phoneticPr fontId="10" type="noConversion"/>
  </si>
  <si>
    <t>STS배관설치공사(옥외매설-용접)</t>
    <phoneticPr fontId="10" type="noConversion"/>
  </si>
  <si>
    <t>65A</t>
    <phoneticPr fontId="10" type="noConversion"/>
  </si>
  <si>
    <t>125A</t>
    <phoneticPr fontId="10" type="noConversion"/>
  </si>
  <si>
    <t>터파기</t>
    <phoneticPr fontId="10" type="noConversion"/>
  </si>
  <si>
    <t>B.H0.7㎥ + 인력</t>
    <phoneticPr fontId="10" type="noConversion"/>
  </si>
  <si>
    <t>㎥</t>
    <phoneticPr fontId="10" type="noConversion"/>
  </si>
  <si>
    <t>되메우기</t>
    <phoneticPr fontId="10" type="noConversion"/>
  </si>
  <si>
    <t>B.H0.7㎥ + 콤펙터</t>
    <phoneticPr fontId="10" type="noConversion"/>
  </si>
  <si>
    <t>모래부설및다짐</t>
    <phoneticPr fontId="10" type="noConversion"/>
  </si>
  <si>
    <t>바탕만들기</t>
    <phoneticPr fontId="10" type="noConversion"/>
  </si>
  <si>
    <t>녹막이페인트칠</t>
    <phoneticPr fontId="10" type="noConversion"/>
  </si>
  <si>
    <t>철재면1회</t>
    <phoneticPr fontId="10" type="noConversion"/>
  </si>
  <si>
    <t>조합페인트칠</t>
    <phoneticPr fontId="10" type="noConversion"/>
  </si>
  <si>
    <t>철재면2회</t>
    <phoneticPr fontId="10" type="noConversion"/>
  </si>
  <si>
    <t>잡철물제작설치</t>
    <phoneticPr fontId="10" type="noConversion"/>
  </si>
  <si>
    <t>간단</t>
    <phoneticPr fontId="10" type="noConversion"/>
  </si>
  <si>
    <t>TON</t>
    <phoneticPr fontId="10" type="noConversion"/>
  </si>
  <si>
    <t>1-2. 건축기계설비</t>
  </si>
  <si>
    <t>1. 1집하장</t>
  </si>
  <si>
    <t>1-1. 장비설치공사</t>
  </si>
  <si>
    <t>HX-101공냉식항온항습기(슬림형)</t>
  </si>
  <si>
    <t>13500/9030KCAL/H</t>
  </si>
  <si>
    <t>EC-101초절전온수코일(축열식)</t>
  </si>
  <si>
    <t>0.7KW</t>
  </si>
  <si>
    <t>ER-101전기방열기(벽걸이형)</t>
  </si>
  <si>
    <t>1.5KW</t>
  </si>
  <si>
    <t>ER-102전기방열기(벽걸이형)</t>
  </si>
  <si>
    <t>0.5KW</t>
  </si>
  <si>
    <t>ER-103전기방열기(벽걸이형)</t>
  </si>
  <si>
    <t>1.25KW</t>
  </si>
  <si>
    <t>EP-101천정형복사난방기</t>
  </si>
  <si>
    <t>1200*600*30,0.6KW</t>
  </si>
  <si>
    <t>F-101급배기휀(덕트인라인)D450*</t>
  </si>
  <si>
    <t>30000CMH*15mmAq*7.5KW</t>
  </si>
  <si>
    <t>F-102급배기휀(덕트인라인)D450*</t>
  </si>
  <si>
    <t>F-103급배기휀(덕트인라인)D350*</t>
  </si>
  <si>
    <t>10000CMH*15mmAq*2.2KW</t>
  </si>
  <si>
    <t>F-104배기휀(벽부형)D350</t>
  </si>
  <si>
    <t>3000CMH*3mmAq*0.095KW</t>
  </si>
  <si>
    <t>F-105급배기휀(덕트인라인)D375*</t>
  </si>
  <si>
    <t>24000CMH*15mmAq*3.7KW</t>
  </si>
  <si>
    <t>F-106배기휀(천정형)D200</t>
  </si>
  <si>
    <t>500CMH*10mmAq*0.08KW</t>
  </si>
  <si>
    <t>F-107배기휀(천정형)D150</t>
  </si>
  <si>
    <t>300CMH*5mmAq*0.028KW</t>
  </si>
  <si>
    <t>F-108에어커튼</t>
  </si>
  <si>
    <t>2340CMH*0.45KW</t>
  </si>
  <si>
    <t>F-109에어커튼</t>
  </si>
  <si>
    <t>4980CMH*2.5KW</t>
  </si>
  <si>
    <t>F-1010기류유인휀D320</t>
  </si>
  <si>
    <t>5000CMH*1.5KW</t>
  </si>
  <si>
    <t>P-101급수가압펌프(부스터가압식</t>
  </si>
  <si>
    <t>200L*50M*1.1*3KW</t>
  </si>
  <si>
    <t>SET</t>
  </si>
  <si>
    <t>P-102급탕순환펌프(인라인)</t>
  </si>
  <si>
    <t>20L*10M*0.75KW</t>
  </si>
  <si>
    <t>P-103냉각수순환펌프(단단볼류트</t>
  </si>
  <si>
    <t>3300L*29M*30KW</t>
  </si>
  <si>
    <t>T-101저수조(격벽설치)40TON</t>
  </si>
  <si>
    <t>4000*5000*2000</t>
  </si>
  <si>
    <t>ET-101급탕탱크(저장식)400L</t>
  </si>
  <si>
    <t>610*1900 4KW</t>
  </si>
  <si>
    <t>CT-101냉각탑(저소음직교류형)</t>
  </si>
  <si>
    <t>250USRT</t>
  </si>
  <si>
    <t>진동방지장치</t>
  </si>
  <si>
    <t>펌프(편흡입) 25㎜ 40HP 이하</t>
  </si>
  <si>
    <t>조</t>
  </si>
  <si>
    <t>노무비</t>
  </si>
  <si>
    <t>보통인부</t>
  </si>
  <si>
    <t>인</t>
  </si>
  <si>
    <t>기계설치공</t>
  </si>
  <si>
    <t>공구손료</t>
  </si>
  <si>
    <t>노무비의 3%</t>
  </si>
  <si>
    <t>1-2. 옥외배관공사</t>
  </si>
  <si>
    <t>배관용 스테인리스 강관</t>
  </si>
  <si>
    <t>D40x3T</t>
  </si>
  <si>
    <t>D50x3T</t>
  </si>
  <si>
    <t>잡재료비</t>
  </si>
  <si>
    <t>주재료비의 3%</t>
  </si>
  <si>
    <t>일반배관용 STS강관 이음쇠</t>
  </si>
  <si>
    <t>유니온 (SUS 나사) D50</t>
  </si>
  <si>
    <t>니플 (SUS 나사) D50</t>
  </si>
  <si>
    <t>엘보(SUS 용접#10) D40</t>
  </si>
  <si>
    <t>엘보(SUS 용접#10) D50</t>
  </si>
  <si>
    <t>스텐관용접</t>
  </si>
  <si>
    <t>D40</t>
  </si>
  <si>
    <t>D50</t>
  </si>
  <si>
    <t>게이트 밸브</t>
  </si>
  <si>
    <t>청동,10kg,D50</t>
  </si>
  <si>
    <t>수도미터(냉수용)</t>
  </si>
  <si>
    <t>수도미터기함</t>
  </si>
  <si>
    <t>배관공</t>
  </si>
  <si>
    <t>용접공(일반)</t>
  </si>
  <si>
    <t>1-3. 기계실배관공사</t>
  </si>
  <si>
    <t>배관용 탄소강관</t>
  </si>
  <si>
    <t>백관 (SPP), D20, 반제품</t>
  </si>
  <si>
    <t>백관 (SPP), D150, 반제품</t>
  </si>
  <si>
    <t>이음매 없는 동 및 동합금 관</t>
  </si>
  <si>
    <t>동관 (L-TYPE), D20</t>
  </si>
  <si>
    <t>동관 (L-TYPE), D25</t>
  </si>
  <si>
    <t>동관 (L-TYPE), D32</t>
  </si>
  <si>
    <t>동관 (L-TYPE), D40</t>
  </si>
  <si>
    <t>동관 (L-TYPE), D50</t>
  </si>
  <si>
    <t>가교발포보온재(매직)</t>
  </si>
  <si>
    <t>25TxD25</t>
  </si>
  <si>
    <t>25TxD32</t>
  </si>
  <si>
    <t>25TxD40</t>
  </si>
  <si>
    <t>25TxD50</t>
  </si>
  <si>
    <t>용접식 관이음쇠</t>
  </si>
  <si>
    <t>백엘보 (용접) D150</t>
  </si>
  <si>
    <t>백티이 (용접) D150</t>
  </si>
  <si>
    <t>동관이음쇠</t>
  </si>
  <si>
    <t>동엘보 D25</t>
  </si>
  <si>
    <t>동엘보 D32</t>
  </si>
  <si>
    <t>동엘보 D40</t>
  </si>
  <si>
    <t>동엘보 D50</t>
  </si>
  <si>
    <t>동티이 D25</t>
  </si>
  <si>
    <t>동티이 D32</t>
  </si>
  <si>
    <t>동티이 D40</t>
  </si>
  <si>
    <t>동티이 D50</t>
  </si>
  <si>
    <t>동리듀서 D40</t>
  </si>
  <si>
    <t>동유니온 (C*M) D20</t>
  </si>
  <si>
    <t>동유니온 (C*M) D25</t>
  </si>
  <si>
    <t>동유니온 (C*M) D32</t>
  </si>
  <si>
    <t>동유니온 (C*M) D40</t>
  </si>
  <si>
    <t>동유니온 (C*M) D50</t>
  </si>
  <si>
    <t>황동아답타 (C*M) D20</t>
  </si>
  <si>
    <t>황동아답타 (C*M) D25</t>
  </si>
  <si>
    <t>황동아답타 (C*M) D32</t>
  </si>
  <si>
    <t>황동아답타 (C*M) D40</t>
  </si>
  <si>
    <t>황동아답타 (C*M) D50</t>
  </si>
  <si>
    <t>황동아답타 (C*F) D50</t>
  </si>
  <si>
    <t>동캡 D50</t>
  </si>
  <si>
    <t>강관용접</t>
  </si>
  <si>
    <t>D150</t>
  </si>
  <si>
    <t>동관용접</t>
  </si>
  <si>
    <t>D20</t>
  </si>
  <si>
    <t>D25</t>
  </si>
  <si>
    <t>D32</t>
  </si>
  <si>
    <t>용접합후렌지</t>
  </si>
  <si>
    <t>D125</t>
  </si>
  <si>
    <t>동절연합후렌지접합</t>
  </si>
  <si>
    <t>볼 밸브</t>
  </si>
  <si>
    <t>황동, 10kg, D20</t>
  </si>
  <si>
    <t>청동,10kg,D25</t>
  </si>
  <si>
    <t>청동,10kg,D32</t>
  </si>
  <si>
    <t>청동,10kg,D40</t>
  </si>
  <si>
    <t>버터플라이 밸브</t>
  </si>
  <si>
    <t>GEAR,10K*D150</t>
  </si>
  <si>
    <t>체크 밸브</t>
  </si>
  <si>
    <t>스모렌스키,D150</t>
  </si>
  <si>
    <t>스트레이너</t>
  </si>
  <si>
    <t>나사, 10kg, D25</t>
  </si>
  <si>
    <t>나사, 10kg, D50</t>
  </si>
  <si>
    <t>후랜지, 10kg, D150</t>
  </si>
  <si>
    <t>여과망, D50</t>
  </si>
  <si>
    <t>플랙시블 조인트</t>
  </si>
  <si>
    <t>벨로즈형, D25*10k</t>
  </si>
  <si>
    <t>벨로즈형, D40*10k</t>
  </si>
  <si>
    <t>벨로즈형, D50*10k</t>
  </si>
  <si>
    <t>벨로즈형, D150*10k</t>
  </si>
  <si>
    <t>수격방지기</t>
  </si>
  <si>
    <t>W.H.C D40</t>
  </si>
  <si>
    <t>정수위조절밸브(동)</t>
  </si>
  <si>
    <t>D50x50x50</t>
  </si>
  <si>
    <t>플로우트 밸브</t>
  </si>
  <si>
    <t>볼탭 (황동) D50</t>
  </si>
  <si>
    <t>압력계설치(백관)</t>
  </si>
  <si>
    <t>0-35KG/CM2</t>
  </si>
  <si>
    <t>압력계설치(동관)</t>
  </si>
  <si>
    <t>온도계설치(동관)</t>
  </si>
  <si>
    <t>L형</t>
  </si>
  <si>
    <t>온도계설치(백관)</t>
  </si>
  <si>
    <t>U자형볼트/너트</t>
  </si>
  <si>
    <t>절연, D20</t>
  </si>
  <si>
    <t>절연, D25</t>
  </si>
  <si>
    <t>절연, D32</t>
  </si>
  <si>
    <t>절연, D40</t>
  </si>
  <si>
    <t>절연, D50</t>
  </si>
  <si>
    <t>절연, D150</t>
  </si>
  <si>
    <t>강관스리브(지수판제외)</t>
  </si>
  <si>
    <t>2회</t>
  </si>
  <si>
    <t>M2</t>
  </si>
  <si>
    <t>1-4. 공조배관공사</t>
  </si>
  <si>
    <t>EPDM형, D150*10k</t>
  </si>
  <si>
    <t>1-5. 환기덕트설치공사</t>
  </si>
  <si>
    <t>일반용 경질염화비닐관</t>
  </si>
  <si>
    <t>PVC관(VG1,DTS) D150</t>
  </si>
  <si>
    <t>PVC관(VG1,DTS) D200</t>
  </si>
  <si>
    <t>배수용 경질염화비닐 이음관</t>
  </si>
  <si>
    <t>90˚단곡관(DTS) D200</t>
  </si>
  <si>
    <t>YT관(DTS) D200xD200</t>
  </si>
  <si>
    <t>각형닥트제작설치(기계.할증)</t>
  </si>
  <si>
    <t>(0.6T)</t>
  </si>
  <si>
    <t>(0.8T)</t>
  </si>
  <si>
    <t>(1.0T)</t>
  </si>
  <si>
    <t>캔버스제작설치</t>
  </si>
  <si>
    <t>3.2T</t>
  </si>
  <si>
    <t>공조덕트(스파이럴)</t>
  </si>
  <si>
    <t>D50×0.5t, 공조용, Al강판</t>
  </si>
  <si>
    <t>공조 덕트</t>
  </si>
  <si>
    <t>SPIRAL ELBOW, D50</t>
  </si>
  <si>
    <t>SPIRAL TEE, D50</t>
  </si>
  <si>
    <t>SPIRAL HANGER, D50</t>
  </si>
  <si>
    <t>SPIRAL COUPLING, D50</t>
  </si>
  <si>
    <t>공조덕트(플렉시블)</t>
  </si>
  <si>
    <t>(AL비보온), D150</t>
  </si>
  <si>
    <t>(AL비보온), D200</t>
  </si>
  <si>
    <t>스텐밴드</t>
  </si>
  <si>
    <t>D200</t>
  </si>
  <si>
    <t>일반행거(달대볼트)</t>
  </si>
  <si>
    <t>D250</t>
  </si>
  <si>
    <t>동망</t>
  </si>
  <si>
    <t>#24</t>
  </si>
  <si>
    <t>함석면2회</t>
  </si>
  <si>
    <t>PVC 본드</t>
  </si>
  <si>
    <t>G</t>
  </si>
  <si>
    <t>REGISTER (STL)</t>
  </si>
  <si>
    <t>1500 x 700</t>
  </si>
  <si>
    <t>2000 x 700</t>
  </si>
  <si>
    <t>600 x 300</t>
  </si>
  <si>
    <t>800 x 400</t>
  </si>
  <si>
    <t>역풍방지캡</t>
  </si>
  <si>
    <t>닥트공</t>
  </si>
  <si>
    <t>1-6. 위생설비공사</t>
  </si>
  <si>
    <t>1) 위생기구설치공사</t>
  </si>
  <si>
    <t>대변기</t>
  </si>
  <si>
    <t>양변기 KSC1210(L/T,절수형)</t>
  </si>
  <si>
    <t>가동식(장애자용),RCP-2</t>
  </si>
  <si>
    <t>소변기</t>
  </si>
  <si>
    <t>VU-320</t>
  </si>
  <si>
    <t>세면기(원형)</t>
  </si>
  <si>
    <t>KSL 1040, (S/L)</t>
  </si>
  <si>
    <t>세면기(장애자용)</t>
  </si>
  <si>
    <t>장애자용, 자동수전식(RLP-2)</t>
  </si>
  <si>
    <t>기구손료</t>
  </si>
  <si>
    <t>도기의2%</t>
  </si>
  <si>
    <t>태양광소변감지기(TUS204)</t>
  </si>
  <si>
    <t>120*170</t>
  </si>
  <si>
    <t>태양광집광판(소)</t>
  </si>
  <si>
    <t>160*140*10</t>
  </si>
  <si>
    <t>수채</t>
  </si>
  <si>
    <t>소제용수채, 2S KSCS-210</t>
  </si>
  <si>
    <t>수도꼭지(샤워기)</t>
  </si>
  <si>
    <t>(입식) R-342A</t>
  </si>
  <si>
    <t>수도꼭지</t>
  </si>
  <si>
    <t>청소씽크수전,FS-101A</t>
  </si>
  <si>
    <t>조경용수전</t>
  </si>
  <si>
    <t>수건걸이</t>
  </si>
  <si>
    <t>수건걸이,STS</t>
  </si>
  <si>
    <t>화장지걸이</t>
  </si>
  <si>
    <t>휴지걸이,STS</t>
  </si>
  <si>
    <t>비누대</t>
  </si>
  <si>
    <t>비누곽,STS</t>
  </si>
  <si>
    <t>비데</t>
  </si>
  <si>
    <t>DB-1000</t>
  </si>
  <si>
    <t>페이퍼타월(매립형)</t>
  </si>
  <si>
    <t>STS</t>
  </si>
  <si>
    <t>위생공</t>
  </si>
  <si>
    <t>2) 급수급탕배관공사</t>
  </si>
  <si>
    <t>동관 (L-TYPE), D15</t>
  </si>
  <si>
    <t>25TxD15</t>
  </si>
  <si>
    <t>25TxD20</t>
  </si>
  <si>
    <t>가교발포보온재(벽체매립)</t>
  </si>
  <si>
    <t>10TxD15</t>
  </si>
  <si>
    <t>10TxD20</t>
  </si>
  <si>
    <t>10TxD25</t>
  </si>
  <si>
    <t>동엘보 D15</t>
  </si>
  <si>
    <t>동엘보 D20</t>
  </si>
  <si>
    <t>수전엘보 (C*F) D20</t>
  </si>
  <si>
    <t>수전엘보 (C*F) D25</t>
  </si>
  <si>
    <t>동티이 D20</t>
  </si>
  <si>
    <t>동땜티이 (C*F) D15</t>
  </si>
  <si>
    <t>동땜티이 (C*F) D20</t>
  </si>
  <si>
    <t>동리듀서 D25</t>
  </si>
  <si>
    <t>동리듀서 D32</t>
  </si>
  <si>
    <t>동소켓 D15</t>
  </si>
  <si>
    <t>동소켓 D20</t>
  </si>
  <si>
    <t>동소켓 D25</t>
  </si>
  <si>
    <t>동소켓 D32</t>
  </si>
  <si>
    <t>동소켓 D40</t>
  </si>
  <si>
    <t>용접식 절연유니온 D40</t>
  </si>
  <si>
    <t>동캡 D15</t>
  </si>
  <si>
    <t>동캡 D20</t>
  </si>
  <si>
    <t>동캡 D25</t>
  </si>
  <si>
    <t>동캡 D32</t>
  </si>
  <si>
    <t>동캡 D40</t>
  </si>
  <si>
    <t>D15</t>
  </si>
  <si>
    <t>청동,10kg,D20</t>
  </si>
  <si>
    <t>동파방지전열선</t>
  </si>
  <si>
    <t>1 M</t>
  </si>
  <si>
    <t>절연행가(달대볼트)</t>
  </si>
  <si>
    <t>강관스리브(지수판포함)</t>
  </si>
  <si>
    <t>입상관스리브 D40</t>
  </si>
  <si>
    <t>입상관스리브 D50</t>
  </si>
  <si>
    <t>앵커볼트</t>
  </si>
  <si>
    <t>M10×L150</t>
  </si>
  <si>
    <t>ㄱ형강</t>
  </si>
  <si>
    <t>계장공</t>
  </si>
  <si>
    <t>3) 오배수배관공사</t>
  </si>
  <si>
    <t>백관 (SPP), D65, 반제품</t>
  </si>
  <si>
    <t>PVC관(VG1,DTS) D75</t>
  </si>
  <si>
    <t>PVC관(VG1,DRF) D35</t>
  </si>
  <si>
    <t>PVC관(VG1,DRF) D40</t>
  </si>
  <si>
    <t>PVC관(VG1,DRF) D50</t>
  </si>
  <si>
    <t>PVC관(VG1,DRF) D75</t>
  </si>
  <si>
    <t>PVC관(VG1,DRF) D100</t>
  </si>
  <si>
    <t>PVC관(VG1,DRF) D125</t>
  </si>
  <si>
    <t>백엘보 (용접) D65</t>
  </si>
  <si>
    <t>백티이 (용접) D65</t>
  </si>
  <si>
    <t>90˚단곡관(DRF) D35</t>
  </si>
  <si>
    <t>90˚단곡관(DRF) D50</t>
  </si>
  <si>
    <t>90˚단곡관(DRF) D75</t>
  </si>
  <si>
    <t>90˚단곡관(DRF) D100</t>
  </si>
  <si>
    <t>45˚단곡관(DRF) D50</t>
  </si>
  <si>
    <t>45˚단곡관(DRF) D75</t>
  </si>
  <si>
    <t>45˚단곡관(DRF) D100</t>
  </si>
  <si>
    <t>45˚단곡관(DRF) D125</t>
  </si>
  <si>
    <t>Y관 (DRF) D50x50</t>
  </si>
  <si>
    <t>Y관 (DRF) D75x50</t>
  </si>
  <si>
    <t>Y관 (DRF) D75x75</t>
  </si>
  <si>
    <t>Y관 (DRF) D100x50</t>
  </si>
  <si>
    <t>Y관 (DRF) D100x100</t>
  </si>
  <si>
    <t>Y관 (DRF) D125x100</t>
  </si>
  <si>
    <t>LT관 (DRF) D75x50</t>
  </si>
  <si>
    <t>LT관 (DRF) D100x75</t>
  </si>
  <si>
    <t>C-Y관 (DRF) D50x50</t>
  </si>
  <si>
    <t>C-Y관 (DRF) D75x50</t>
  </si>
  <si>
    <t>C-Y관 (DRF) D75x75</t>
  </si>
  <si>
    <t>C-Y관 (DRF) D100x50</t>
  </si>
  <si>
    <t>C-Y관 (DRF) D100x100</t>
  </si>
  <si>
    <t>C-Y관 (DRF) D125x100</t>
  </si>
  <si>
    <t>C-LT관 (DRF) D125x125</t>
  </si>
  <si>
    <t>이경소켓 (DRF) D50x35</t>
  </si>
  <si>
    <t>이경소켓 (DRF) D50x40</t>
  </si>
  <si>
    <t>P 트랩 (DRF) D40</t>
  </si>
  <si>
    <t>P 트랩 (DRF) D50</t>
  </si>
  <si>
    <t>P 트랩 (DRF) D75</t>
  </si>
  <si>
    <t>90˚단곡관(DTS) D75</t>
  </si>
  <si>
    <t>45˚단곡관(DTS) D75</t>
  </si>
  <si>
    <t>Y관(DTS) D75x75</t>
  </si>
  <si>
    <t>YT관(DTS) D75xD50</t>
  </si>
  <si>
    <t>YT관(DTS) D75xD75</t>
  </si>
  <si>
    <t>소켓 (DTS) D75</t>
  </si>
  <si>
    <t>배수용 주철이형관</t>
  </si>
  <si>
    <t>육가(F.D,이중식) D50</t>
  </si>
  <si>
    <t>육가(F.D,이중식) D75</t>
  </si>
  <si>
    <t>V.T.R(PVC) D80</t>
  </si>
  <si>
    <t>양변기스리브 D100</t>
  </si>
  <si>
    <t>세면기스리브 D35</t>
  </si>
  <si>
    <t>소변기스리브 D40</t>
  </si>
  <si>
    <t>청소씽크스리브 D75</t>
  </si>
  <si>
    <t>D65</t>
  </si>
  <si>
    <t>플랜지(FLANGE)</t>
  </si>
  <si>
    <t>맹플랜지 (10KG) D65</t>
  </si>
  <si>
    <t>주철,10kg,D65</t>
  </si>
  <si>
    <t>D80</t>
  </si>
  <si>
    <t>D100</t>
  </si>
  <si>
    <t>비절연, D80</t>
  </si>
  <si>
    <t>비절연, D100</t>
  </si>
  <si>
    <t>입상관스리브 D125</t>
  </si>
  <si>
    <t>입상관스리브 D150</t>
  </si>
  <si>
    <t>1-7. 소화설비공사</t>
  </si>
  <si>
    <t>1) 소화장비설치공사</t>
  </si>
  <si>
    <t>주펌프(엔진)</t>
  </si>
  <si>
    <t>1060LPM*65M*30kW</t>
  </si>
  <si>
    <t>보조펌프(웨스코)</t>
  </si>
  <si>
    <t>60LPM*65M*3.7kW</t>
  </si>
  <si>
    <t>펌프(편흡입) 25㎜ 5HP 이하</t>
  </si>
  <si>
    <t>펌프(편흡입) 25㎜ 50HP 이하</t>
  </si>
  <si>
    <t>2) 펌프실소화배관공사</t>
  </si>
  <si>
    <t>백관 (SPP), D25, 반제품</t>
  </si>
  <si>
    <t>백관 (SPP), D50, 반제품</t>
  </si>
  <si>
    <t>백관 (SPP), D125, 반제품</t>
  </si>
  <si>
    <t>40TxD125</t>
  </si>
  <si>
    <t>40TxD150</t>
  </si>
  <si>
    <t>나사식 강관제 관이음쇠</t>
  </si>
  <si>
    <t>백엘보 (나사) D25</t>
  </si>
  <si>
    <t>백엘보 (나사) D50</t>
  </si>
  <si>
    <t>백엘보 (용접) D125</t>
  </si>
  <si>
    <t>백티이 (나사) D50</t>
  </si>
  <si>
    <t>백티이 (용접) D125</t>
  </si>
  <si>
    <t>백리듀서 (나사) D50</t>
  </si>
  <si>
    <t>백리듀서 (용접) D125</t>
  </si>
  <si>
    <t>백리듀서 (용접) D150</t>
  </si>
  <si>
    <t>백유니온 (나사) D20</t>
  </si>
  <si>
    <t>백유니온 (나사) D25</t>
  </si>
  <si>
    <t>백니플 (나사) D20</t>
  </si>
  <si>
    <t>백니플 (나사) D25</t>
  </si>
  <si>
    <t>맹플랜지 (10KG) D125</t>
  </si>
  <si>
    <t>맹플랜지 (10KG) D150</t>
  </si>
  <si>
    <t>OS&amp;Y밸브, D65</t>
  </si>
  <si>
    <t>OS&amp;Y밸브(W/템퍼스위치) D50</t>
  </si>
  <si>
    <t>OS&amp;Y밸브(W/템퍼스위치) D125</t>
  </si>
  <si>
    <t>OS&amp;Y밸브(W/템퍼스위치) D150</t>
  </si>
  <si>
    <t>스모렌스키,D50</t>
  </si>
  <si>
    <t>스모렌스키,D125</t>
  </si>
  <si>
    <t>여과망, D150</t>
  </si>
  <si>
    <t>벨로즈형, D125*10k</t>
  </si>
  <si>
    <t>W.H.C D125</t>
  </si>
  <si>
    <t>밸브보온 (함석마감)</t>
  </si>
  <si>
    <t>50TxD125</t>
  </si>
  <si>
    <t>50TxD150</t>
  </si>
  <si>
    <t>소방유량계</t>
  </si>
  <si>
    <t>순간유량계(후로셀) D65</t>
  </si>
  <si>
    <t>압력탱크</t>
  </si>
  <si>
    <t>압력탱크 100LIT</t>
  </si>
  <si>
    <t>소방용 밸브</t>
  </si>
  <si>
    <t>릴리프밸브(소방), D25</t>
  </si>
  <si>
    <t>비절연, D25</t>
  </si>
  <si>
    <t>비절연, D50</t>
  </si>
  <si>
    <t>비절연, D125</t>
  </si>
  <si>
    <t>비절연, D150</t>
  </si>
  <si>
    <t>인서트플레이트</t>
  </si>
  <si>
    <t>200x200x9T</t>
  </si>
  <si>
    <t>파이프서포트</t>
  </si>
  <si>
    <t>1열x300H</t>
  </si>
  <si>
    <t>3) 옥내소화배관공사</t>
  </si>
  <si>
    <t>백관 (SPP), D100, 반제품</t>
  </si>
  <si>
    <t>잡재료</t>
  </si>
  <si>
    <t>주재료비의3%</t>
  </si>
  <si>
    <t>25TxD65</t>
  </si>
  <si>
    <t>40TxD100</t>
  </si>
  <si>
    <t>백엘보 (용접) D100</t>
  </si>
  <si>
    <t>백티이 (용접) D100</t>
  </si>
  <si>
    <t>백리듀서 (용접) D65</t>
  </si>
  <si>
    <t>백리듀서 (용접) D100</t>
  </si>
  <si>
    <t>백소켓 (나사) D50</t>
  </si>
  <si>
    <t>백니플 (나사) D40</t>
  </si>
  <si>
    <t>엘보 (SUS 나사) D50</t>
  </si>
  <si>
    <t>리듀서 (SUS 나사) D50</t>
  </si>
  <si>
    <t>니플 (SUS 나사) D40</t>
  </si>
  <si>
    <t>플랜지 (10KG) D50</t>
  </si>
  <si>
    <t>SUS플랜지(10KG) D50</t>
  </si>
  <si>
    <t>스모렌스키,D100</t>
  </si>
  <si>
    <t>소화전함(일반,외함STS)</t>
  </si>
  <si>
    <t>650x1200x180</t>
  </si>
  <si>
    <t>연결송수구</t>
  </si>
  <si>
    <t>쌍구매입형 100x65x65</t>
  </si>
  <si>
    <t>자동배수밸브, D20</t>
  </si>
  <si>
    <t>소화기</t>
  </si>
  <si>
    <t>분말소화기(ABC) 3.3KG</t>
  </si>
  <si>
    <t>CO₂소화설비</t>
  </si>
  <si>
    <t>CO2소화기 10L/B</t>
  </si>
  <si>
    <t>소화기 받침대</t>
  </si>
  <si>
    <t>소화기받침대 3.3KG</t>
  </si>
  <si>
    <t>비절연, D65</t>
  </si>
  <si>
    <t>소화기함</t>
  </si>
  <si>
    <t>인력품의3%</t>
  </si>
  <si>
    <t>4) SP배관공사</t>
  </si>
  <si>
    <t>백관 (SPP), D32, 반제품</t>
  </si>
  <si>
    <t>백관 (SPP), D40, 반제품</t>
  </si>
  <si>
    <t>백관 (SPP), D80, 반제품</t>
  </si>
  <si>
    <t>25TxD80</t>
  </si>
  <si>
    <t>백엘보 (나사) D32</t>
  </si>
  <si>
    <t>백엘보 (나사) D40</t>
  </si>
  <si>
    <t>백엘보 (용접) D80</t>
  </si>
  <si>
    <t>백티이 (나사) D25</t>
  </si>
  <si>
    <t>백티이 (나사) D32</t>
  </si>
  <si>
    <t>백티이 (나사) D40</t>
  </si>
  <si>
    <t>백티이 (용접) D80</t>
  </si>
  <si>
    <t>백리듀서 (나사) D25</t>
  </si>
  <si>
    <t>백리듀서 (나사) D32</t>
  </si>
  <si>
    <t>백리듀서 (나사) D40</t>
  </si>
  <si>
    <t>백리듀서 (용접) D80</t>
  </si>
  <si>
    <t>백캡 (나사) D25</t>
  </si>
  <si>
    <t>백캡 (나사) D50</t>
  </si>
  <si>
    <t>백소켓 (나사) D25</t>
  </si>
  <si>
    <t>백유니온 (나사) D50</t>
  </si>
  <si>
    <t>W.H.C D50</t>
  </si>
  <si>
    <t>W.H.C D65</t>
  </si>
  <si>
    <t>시험밸브함설치(외함STS)</t>
  </si>
  <si>
    <t>500x300x180</t>
  </si>
  <si>
    <t>알람밸브, D125</t>
  </si>
  <si>
    <t>앵글밸브, D40</t>
  </si>
  <si>
    <t>소방용헤드</t>
  </si>
  <si>
    <t>스프링클러헤드,(폐쇄상향)72℃</t>
  </si>
  <si>
    <t>스프링클러헤드,(폐쇄측벽)72℃</t>
  </si>
  <si>
    <t>스프링클러헤드,(개방상.하)D15</t>
  </si>
  <si>
    <t>일제개방밸브</t>
  </si>
  <si>
    <t>1-8. 냉난방기설치공사</t>
  </si>
  <si>
    <t>1) 냉난방멀티-V설치공사</t>
  </si>
  <si>
    <t>MULTI-V 실외기</t>
  </si>
  <si>
    <t>LRP-N12208D</t>
  </si>
  <si>
    <t>LRP-N3508D</t>
  </si>
  <si>
    <t>MULTI-V 실내기(천장 카세트,4WA</t>
  </si>
  <si>
    <t>LRD-N1457T</t>
  </si>
  <si>
    <t>LRD-N1307T</t>
  </si>
  <si>
    <t>LRD-N727T</t>
  </si>
  <si>
    <t>LRD-N607T</t>
  </si>
  <si>
    <t>MULTI-V 실내기(천장 카세트,2WA</t>
  </si>
  <si>
    <t>LRD-N607G</t>
  </si>
  <si>
    <t>MULTI-V 실내기(천장 카세트,1WA</t>
  </si>
  <si>
    <t>LRD-N207CS</t>
  </si>
  <si>
    <t>분지관</t>
  </si>
  <si>
    <t>PBL-5800H2</t>
  </si>
  <si>
    <t>외기연결관</t>
  </si>
  <si>
    <t>PCN-8700H2</t>
  </si>
  <si>
    <t>룸컨트롤러</t>
  </si>
  <si>
    <t>기본</t>
  </si>
  <si>
    <t>중앙제어기</t>
  </si>
  <si>
    <t>PCS-B101S0</t>
  </si>
  <si>
    <t>InterFace</t>
  </si>
  <si>
    <t>PNF-P14A0M</t>
  </si>
  <si>
    <t>실내기 설치</t>
  </si>
  <si>
    <t>L형 동관(연관)20Φ/기본25m</t>
  </si>
  <si>
    <t>실외기 설치</t>
  </si>
  <si>
    <t>실외기 안착(방진고무)/ 10HP 기</t>
  </si>
  <si>
    <t>추가배관비(10HP)</t>
  </si>
  <si>
    <t>L형 동관(직관)15Φ/ 1m (EPDM보</t>
  </si>
  <si>
    <t>추가배관비(20HP)</t>
  </si>
  <si>
    <t>L형 동관(직관)20Φ/ 1m (EPDM보</t>
  </si>
  <si>
    <t>추가배관비(30HP)</t>
  </si>
  <si>
    <t>L형 동관(직관)30Φ/ 1m (EPDM보</t>
  </si>
  <si>
    <t>드레인</t>
  </si>
  <si>
    <t>PVC Φ32 이하(보온제 포함)</t>
  </si>
  <si>
    <t>PVC Φ40 이상(보온제 포함)</t>
  </si>
  <si>
    <t>리모컨</t>
  </si>
  <si>
    <t>CVVS 1.25 X3C</t>
  </si>
  <si>
    <t>중앙제어</t>
  </si>
  <si>
    <t>CVVS 2.0 X 3C</t>
  </si>
  <si>
    <t>통신선</t>
  </si>
  <si>
    <t>CVVS 2.0 X 2C</t>
  </si>
  <si>
    <t>플렉시블</t>
  </si>
  <si>
    <t>GW-16(고장력 프렉시블,난연)</t>
  </si>
  <si>
    <t>행가</t>
  </si>
  <si>
    <t>Φ32 내외</t>
  </si>
  <si>
    <t>전산볼트,앙카</t>
  </si>
  <si>
    <t>13㎟ 내외</t>
  </si>
  <si>
    <t>보온테이프</t>
  </si>
  <si>
    <t>보온테이프(난연)</t>
  </si>
  <si>
    <t>TRY</t>
  </si>
  <si>
    <t>실외기 노출배관TRY</t>
  </si>
  <si>
    <t>질소</t>
  </si>
  <si>
    <t>B/T</t>
  </si>
  <si>
    <t>냉매</t>
  </si>
  <si>
    <t>R-410A</t>
  </si>
  <si>
    <t>내선전공</t>
  </si>
  <si>
    <t>보온공</t>
  </si>
  <si>
    <t>2) PAC설치공사</t>
  </si>
  <si>
    <t>냉방기(스탠드형)</t>
  </si>
  <si>
    <t>LP-C2108S</t>
  </si>
  <si>
    <t>추가배관공사</t>
  </si>
  <si>
    <t>L형 동관15Φ/ 1m (보온제 포함,</t>
  </si>
  <si>
    <t>드레인공사</t>
  </si>
  <si>
    <t>PVC Φ16 이하(배수펌프 포함)</t>
  </si>
  <si>
    <t>받침대</t>
  </si>
  <si>
    <t>실외기 받침대</t>
  </si>
  <si>
    <t>3) 전열교환기설치공사</t>
  </si>
  <si>
    <t>전열환기 기기</t>
  </si>
  <si>
    <t>LZ-H1502SB</t>
  </si>
  <si>
    <t>LZ-H502SB</t>
  </si>
  <si>
    <t>LZ-H352SB</t>
  </si>
  <si>
    <t>LZ-H252SB</t>
  </si>
  <si>
    <t>LZ-H152SB</t>
  </si>
  <si>
    <t>LZ-H102SB</t>
  </si>
  <si>
    <t>환기 유선리모컨</t>
  </si>
  <si>
    <t>ZCON-MS1</t>
  </si>
  <si>
    <t>16실 중앙제어기</t>
  </si>
  <si>
    <t>중계기</t>
  </si>
  <si>
    <t>PNF-P14A0C</t>
  </si>
  <si>
    <t>스파이럴 덕트</t>
  </si>
  <si>
    <t>￠250</t>
  </si>
  <si>
    <t>￠200</t>
  </si>
  <si>
    <t>￠150</t>
  </si>
  <si>
    <t>스파이럴 엘보</t>
  </si>
  <si>
    <t>Y 브랜치</t>
  </si>
  <si>
    <t>￠250*￠250*200</t>
  </si>
  <si>
    <t>￠200*￠200*150</t>
  </si>
  <si>
    <t>￠150*￠150*100</t>
  </si>
  <si>
    <t>￠150*￠100*100</t>
  </si>
  <si>
    <t>레듀셔</t>
  </si>
  <si>
    <t>￠250*￠200</t>
  </si>
  <si>
    <t>￠200*￠150</t>
  </si>
  <si>
    <t>후렉시블 덕트</t>
  </si>
  <si>
    <t>￠100</t>
  </si>
  <si>
    <t>행거</t>
  </si>
  <si>
    <t>SUS밴드</t>
  </si>
  <si>
    <t>세트+앵커볼트</t>
  </si>
  <si>
    <t xml:space="preserve"> 13mm</t>
  </si>
  <si>
    <t>환기용 캡그릴</t>
  </si>
  <si>
    <t>￠250(평균)</t>
  </si>
  <si>
    <t>원형팬 디퓨져</t>
  </si>
  <si>
    <t>￠100(평균)</t>
  </si>
  <si>
    <t>1-9. 자동제어공사</t>
  </si>
  <si>
    <t>중앙감시제어반</t>
  </si>
  <si>
    <t>C/P</t>
  </si>
  <si>
    <t>F/P-1</t>
  </si>
  <si>
    <t>배관용온도감지기</t>
  </si>
  <si>
    <t>YPT-1000</t>
  </si>
  <si>
    <t>정수위조절밸브</t>
  </si>
  <si>
    <t>2"</t>
  </si>
  <si>
    <t>수위지시조절기</t>
  </si>
  <si>
    <t>부표식</t>
  </si>
  <si>
    <t>수위지시조절기 센서</t>
  </si>
  <si>
    <t>전 선 관</t>
  </si>
  <si>
    <t>16C</t>
  </si>
  <si>
    <t>22C</t>
  </si>
  <si>
    <t>28C</t>
  </si>
  <si>
    <t>36C</t>
  </si>
  <si>
    <t>전선관부속</t>
  </si>
  <si>
    <t>20%</t>
  </si>
  <si>
    <t>후렉시블튜브</t>
  </si>
  <si>
    <t>후렉시블콘넥타</t>
  </si>
  <si>
    <t>사각박스</t>
  </si>
  <si>
    <t>중형</t>
  </si>
  <si>
    <t>전    선</t>
  </si>
  <si>
    <t>HIV 2.5</t>
  </si>
  <si>
    <t>TJV 1.0/2C</t>
  </si>
  <si>
    <t>TJV 1.0/3C</t>
  </si>
  <si>
    <t>케 이 블</t>
  </si>
  <si>
    <t>UTP CAT.5/4P</t>
  </si>
  <si>
    <t>CVVS 1.5/2C</t>
  </si>
  <si>
    <t>행가로드</t>
  </si>
  <si>
    <t>3/8"</t>
  </si>
  <si>
    <t>앙카볼트</t>
  </si>
  <si>
    <t>C - 찬넬</t>
  </si>
  <si>
    <t>41x25x2.6t</t>
  </si>
  <si>
    <t>풀 박 스</t>
  </si>
  <si>
    <t>150x150x100</t>
  </si>
  <si>
    <t>200x200x100</t>
  </si>
  <si>
    <t>300x300x200</t>
  </si>
  <si>
    <t>잡자재비</t>
  </si>
  <si>
    <t>2%</t>
  </si>
  <si>
    <t>통신내선공</t>
  </si>
  <si>
    <t>저압케이블전공</t>
  </si>
  <si>
    <t>2. 2집하장</t>
  </si>
  <si>
    <t>2-1. 장비설치공사</t>
  </si>
  <si>
    <t>HX-1공냉식항온항습기(슬림형)</t>
  </si>
  <si>
    <t>8100/7740KCAL/H</t>
  </si>
  <si>
    <t>EC-1초절천온수코일(축열식)</t>
  </si>
  <si>
    <t>1.4KW</t>
  </si>
  <si>
    <t>ER-1전기방열기(벽걸이형)</t>
  </si>
  <si>
    <t>EP-1천정형복사난방기</t>
  </si>
  <si>
    <t>F-1급배기휀(덕트인라인)D375*2</t>
  </si>
  <si>
    <t>16000CMH*15mmAq*3.7KW</t>
  </si>
  <si>
    <t>F-2급배기휀(덕트인라인)D375*2</t>
  </si>
  <si>
    <t>18000CMH*15mmAq*3.7KW</t>
  </si>
  <si>
    <t>F-3급배기휀(벽부형)D400</t>
  </si>
  <si>
    <t>4000CMH*3mmAq*0.19KW</t>
  </si>
  <si>
    <t>F-4배기휀(천정형)D200</t>
  </si>
  <si>
    <t>F-5배기휀(천정형)D150</t>
  </si>
  <si>
    <t>F-6에어커튼</t>
  </si>
  <si>
    <t>F-7에어커튼</t>
  </si>
  <si>
    <t>F-8기류유인휀D320</t>
  </si>
  <si>
    <t>P-1급수가압펌프(부스터)</t>
  </si>
  <si>
    <t>200L*50M*1.1*2KW</t>
  </si>
  <si>
    <t>P-2냉각수순환펌프(단단볼류트)</t>
  </si>
  <si>
    <t>2600L*29M*30KW</t>
  </si>
  <si>
    <t>P-3급탕순환펌프(인라인)</t>
  </si>
  <si>
    <t>T-1저수조탱크(격벽설치)16TON</t>
  </si>
  <si>
    <t>2000*4000*2000</t>
  </si>
  <si>
    <t>ET-1급탕탱크(저장식)400L</t>
  </si>
  <si>
    <t>CT-1냉각탑(저소음직교류형)</t>
  </si>
  <si>
    <t>200USRT</t>
  </si>
  <si>
    <t>2-2. 옥외배관공사</t>
  </si>
  <si>
    <t>2-3. 기계실배관공사</t>
  </si>
  <si>
    <t>파이프슈</t>
  </si>
  <si>
    <t>슈(SHOE),절연레스팅 D25</t>
  </si>
  <si>
    <t>2-4. 공조배관공사</t>
  </si>
  <si>
    <t>2-5. 환기덕트설치공사</t>
  </si>
  <si>
    <t>90˚단곡관(DTS) D150</t>
  </si>
  <si>
    <t>YT관(DTS) D150xD150</t>
  </si>
  <si>
    <t>1400 x 500</t>
  </si>
  <si>
    <t>800 x 300</t>
  </si>
  <si>
    <t>2-6. 위생설비공사</t>
  </si>
  <si>
    <t>양변기 KSC1410(L/T,절수식)</t>
  </si>
  <si>
    <t>입상관스리브 D65</t>
  </si>
  <si>
    <t>PVC관(VG1,DTS) D50</t>
  </si>
  <si>
    <t>LT관 (DRF) D100x50</t>
  </si>
  <si>
    <t>90˚단곡관(DTS) D50</t>
  </si>
  <si>
    <t>리듀서(DTS) D75xD50</t>
  </si>
  <si>
    <t>YT관(DTS) D50xD50</t>
  </si>
  <si>
    <t>V.T.W(AL), D80</t>
  </si>
  <si>
    <t>2-7. 소화설비공사</t>
  </si>
  <si>
    <t>주펌프(다단볼류트)</t>
  </si>
  <si>
    <t>260LPM*50M*7.5kW</t>
  </si>
  <si>
    <t>60LPM*50M*3.7kW</t>
  </si>
  <si>
    <t>펌프(편흡입) 25㎜ 10HP 이하</t>
  </si>
  <si>
    <t>백유니온 (나사) D40</t>
  </si>
  <si>
    <t>OS&amp;Y밸브(W/템퍼스위치) D65</t>
  </si>
  <si>
    <t>스모렌스키,D65</t>
  </si>
  <si>
    <t>후랜지, 10kg, D65</t>
  </si>
  <si>
    <t>여과망, D65</t>
  </si>
  <si>
    <t>벨로즈형, D65*10k</t>
  </si>
  <si>
    <t>50TxD65</t>
  </si>
  <si>
    <t>순간유량계(후로셀) D40</t>
  </si>
  <si>
    <t>25TxD100</t>
  </si>
  <si>
    <t>50TxD100</t>
  </si>
  <si>
    <t>2-8. 냉난방기설치공사</t>
  </si>
  <si>
    <t>LRP-N2908D</t>
  </si>
  <si>
    <t>LRD-N1007T</t>
  </si>
  <si>
    <t>MULTI-V 실내기(천장 카세트,미</t>
  </si>
  <si>
    <t>LRD-N407T</t>
  </si>
  <si>
    <t>LRD-N327CS</t>
  </si>
  <si>
    <t>PCS-A101S0</t>
  </si>
  <si>
    <t>￠150*￠100</t>
  </si>
  <si>
    <t>￠200(평균)</t>
  </si>
  <si>
    <t>2-9. 자동제어공사</t>
  </si>
  <si>
    <t>비  고</t>
    <phoneticPr fontId="6" type="noConversion"/>
  </si>
  <si>
    <t>수량</t>
    <phoneticPr fontId="6" type="noConversion"/>
  </si>
  <si>
    <t>재  료  비</t>
    <phoneticPr fontId="3" type="noConversion"/>
  </si>
  <si>
    <t>금   액</t>
    <phoneticPr fontId="3" type="noConversion"/>
  </si>
  <si>
    <t>단   가</t>
    <phoneticPr fontId="3" type="noConversion"/>
  </si>
  <si>
    <t>노  무  비</t>
    <phoneticPr fontId="3" type="noConversion"/>
  </si>
  <si>
    <t>경     비</t>
    <phoneticPr fontId="3" type="noConversion"/>
  </si>
  <si>
    <t>금  액</t>
    <phoneticPr fontId="3" type="noConversion"/>
  </si>
  <si>
    <t>단  가</t>
    <phoneticPr fontId="3" type="noConversion"/>
  </si>
  <si>
    <t>금  액</t>
    <phoneticPr fontId="3" type="noConversion"/>
  </si>
  <si>
    <t>합     계</t>
    <phoneticPr fontId="3" type="noConversion"/>
  </si>
  <si>
    <t>CLAMP</t>
    <phoneticPr fontId="6" type="noConversion"/>
  </si>
  <si>
    <t>150A x M24 x 4900L</t>
    <phoneticPr fontId="3" type="noConversion"/>
  </si>
  <si>
    <t>CLAMP</t>
    <phoneticPr fontId="10" type="noConversion"/>
  </si>
  <si>
    <t>300A x M30 x 1100L</t>
    <phoneticPr fontId="10" type="noConversion"/>
  </si>
  <si>
    <t>EA</t>
    <phoneticPr fontId="10" type="noConversion"/>
  </si>
  <si>
    <t>600A x M36 x 3900L</t>
    <phoneticPr fontId="10" type="noConversion"/>
  </si>
  <si>
    <t>클램프 대체용 헹거 가격표</t>
    <phoneticPr fontId="3" type="noConversion"/>
  </si>
  <si>
    <t>25A</t>
    <phoneticPr fontId="3" type="noConversion"/>
  </si>
  <si>
    <t>50A</t>
    <phoneticPr fontId="3" type="noConversion"/>
  </si>
  <si>
    <t>100A</t>
    <phoneticPr fontId="3" type="noConversion"/>
  </si>
  <si>
    <t>125A</t>
    <phoneticPr fontId="3" type="noConversion"/>
  </si>
  <si>
    <t>150A</t>
    <phoneticPr fontId="3" type="noConversion"/>
  </si>
  <si>
    <t>200A</t>
    <phoneticPr fontId="3" type="noConversion"/>
  </si>
  <si>
    <t>250A</t>
    <phoneticPr fontId="3" type="noConversion"/>
  </si>
  <si>
    <t>300A</t>
    <phoneticPr fontId="3" type="noConversion"/>
  </si>
  <si>
    <t>350A</t>
    <phoneticPr fontId="3" type="noConversion"/>
  </si>
  <si>
    <t>400A</t>
    <phoneticPr fontId="3" type="noConversion"/>
  </si>
  <si>
    <t>450A</t>
    <phoneticPr fontId="3" type="noConversion"/>
  </si>
  <si>
    <t>500A</t>
    <phoneticPr fontId="3" type="noConversion"/>
  </si>
  <si>
    <t>550A</t>
    <phoneticPr fontId="3" type="noConversion"/>
  </si>
  <si>
    <t>600A</t>
    <phoneticPr fontId="3" type="noConversion"/>
  </si>
  <si>
    <t>HANGER</t>
    <phoneticPr fontId="3" type="noConversion"/>
  </si>
  <si>
    <t>見     積     書</t>
    <phoneticPr fontId="14" type="noConversion"/>
  </si>
  <si>
    <t xml:space="preserve">      '株式會社 대윤기술공영</t>
    <phoneticPr fontId="14" type="noConversion"/>
  </si>
  <si>
    <t>서울市　中浪區　中和洞 281-27 3층</t>
    <phoneticPr fontId="6" type="noConversion"/>
  </si>
  <si>
    <t>電　　話　：　３３６　－　０９１６</t>
  </si>
  <si>
    <r>
      <t>공사금액</t>
    </r>
    <r>
      <rPr>
        <sz val="12"/>
        <rFont val="바탕체"/>
        <family val="1"/>
        <charset val="129"/>
      </rPr>
      <t xml:space="preserve"> :一金</t>
    </r>
    <phoneticPr fontId="14" type="noConversion"/>
  </si>
  <si>
    <t>　　　　　　　３２２　－　１５５８</t>
  </si>
  <si>
    <t>Ｆ　Ａ　Ｘ：　３３４　－　６５４１</t>
  </si>
  <si>
    <t xml:space="preserve">   下記와　如히　見積　하나이다．</t>
    <phoneticPr fontId="14" type="noConversion"/>
  </si>
  <si>
    <t>代表理事　：鄭   廣　 日</t>
    <phoneticPr fontId="14" type="noConversion"/>
  </si>
  <si>
    <t>품        명</t>
    <phoneticPr fontId="14" type="noConversion"/>
  </si>
  <si>
    <t>단위</t>
    <phoneticPr fontId="14" type="noConversion"/>
  </si>
  <si>
    <t>수량</t>
    <phoneticPr fontId="14" type="noConversion"/>
  </si>
  <si>
    <t>단가</t>
  </si>
  <si>
    <t>금액</t>
  </si>
  <si>
    <t>비고</t>
  </si>
  <si>
    <t>식</t>
    <phoneticPr fontId="14" type="noConversion"/>
  </si>
  <si>
    <t>2. 공과잡비</t>
    <phoneticPr fontId="10" type="noConversion"/>
  </si>
  <si>
    <t>합        계</t>
  </si>
  <si>
    <t xml:space="preserve"> 特記事項 : 1. 부가세 별도</t>
    <phoneticPr fontId="14" type="noConversion"/>
  </si>
  <si>
    <t xml:space="preserve">            2. 용전용수비 별도</t>
    <phoneticPr fontId="14" type="noConversion"/>
  </si>
  <si>
    <t>유승플랜트  貴下</t>
    <phoneticPr fontId="14" type="noConversion"/>
  </si>
  <si>
    <t>일    자 :２０12年　05月  17 日</t>
    <phoneticPr fontId="14" type="noConversion"/>
  </si>
  <si>
    <t>工 事 名 : 홍성 쓰레기 집하장 기계소방공사</t>
    <phoneticPr fontId="14" type="noConversion"/>
  </si>
  <si>
    <t>1. 기계소방</t>
    <phoneticPr fontId="14" type="noConversion"/>
  </si>
  <si>
    <t>3. 장비사용료(렌탈)</t>
    <phoneticPr fontId="6" type="noConversion"/>
  </si>
  <si>
    <t>식</t>
    <phoneticPr fontId="6" type="noConversion"/>
  </si>
  <si>
    <t>4. 이     윤</t>
    <phoneticPr fontId="6" type="noConversion"/>
  </si>
</sst>
</file>

<file path=xl/styles.xml><?xml version="1.0" encoding="utf-8"?>
<styleSheet xmlns="http://schemas.openxmlformats.org/spreadsheetml/2006/main">
  <numFmts count="12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.000_);[Red]\(0.000\)"/>
    <numFmt numFmtId="177" formatCode="0.000_ "/>
    <numFmt numFmtId="178" formatCode="0_ "/>
    <numFmt numFmtId="179" formatCode="0.000"/>
    <numFmt numFmtId="180" formatCode="0.00_ "/>
    <numFmt numFmtId="181" formatCode="#,##0_ "/>
    <numFmt numFmtId="182" formatCode="#,##0_-;\-#,##0_-;"/>
    <numFmt numFmtId="183" formatCode="_-* #,##0_-;\-* #,##0_-;_-* &quot;-&quot;??_-;_-@_-"/>
    <numFmt numFmtId="184" formatCode="\ "/>
    <numFmt numFmtId="185" formatCode="&quot;도급대비&quot;0.00%"/>
    <numFmt numFmtId="186" formatCode="#,##0.0"/>
    <numFmt numFmtId="187" formatCode="#,##0.000"/>
    <numFmt numFmtId="188" formatCode="_ * #,##0_ ;_ * \-#,##0_ ;_ * &quot;-&quot;_ ;_ @_ "/>
    <numFmt numFmtId="189" formatCode="&quot;113-&quot;@"/>
    <numFmt numFmtId="190" formatCode="&quot;(&quot;###.00&quot;)&quot;"/>
    <numFmt numFmtId="191" formatCode="0.0%"/>
    <numFmt numFmtId="192" formatCode="0.00000"/>
    <numFmt numFmtId="193" formatCode="&quot;₩&quot;#,##0;[Red]&quot;₩&quot;&quot;₩&quot;&quot;₩&quot;&quot;₩&quot;&quot;₩&quot;&quot;₩&quot;&quot;₩&quot;&quot;₩&quot;\-#,##0"/>
    <numFmt numFmtId="194" formatCode="_ * #,##0.00_ ;_ * &quot;₩&quot;&quot;₩&quot;&quot;₩&quot;&quot;₩&quot;&quot;₩&quot;&quot;₩&quot;&quot;₩&quot;\-#,##0.00_ ;_ * &quot;-&quot;??_ ;_ @_ "/>
    <numFmt numFmtId="195" formatCode="#."/>
    <numFmt numFmtId="196" formatCode="[Red]\+#;[Red]\-#;[Red]0"/>
    <numFmt numFmtId="197" formatCode="#,##0;[Red]&quot;△&quot;#,##0"/>
    <numFmt numFmtId="198" formatCode="#,##0_ ;[Red]&quot;△&quot;#,##0\ "/>
    <numFmt numFmtId="199" formatCode="_-&quot;$&quot;* #,##0.00_-;\-&quot;$&quot;* #,##0.00_-;_-&quot;$&quot;* &quot;-&quot;??_-;_-@_-"/>
    <numFmt numFmtId="200" formatCode="_-&quot;$&quot;* #,##0_-;\-&quot;$&quot;* #,##0_-;_-&quot;$&quot;* &quot;-&quot;_-;_-@_-"/>
    <numFmt numFmtId="201" formatCode="_(&quot;$&quot;* #,##0_);_(&quot;$&quot;* \(#,##0\);_(&quot;$&quot;* &quot;-&quot;_);_(@_)"/>
    <numFmt numFmtId="202" formatCode="_-* #,##0.0_-;&quot;₩&quot;\!\-* #,##0.0_-;_-* &quot;-&quot;_-;_-@_-"/>
    <numFmt numFmtId="203" formatCode="#,##0;&quot;-&quot;#,##0"/>
    <numFmt numFmtId="204" formatCode="#,##0.00;[Red]#,##0.00;&quot; &quot;"/>
    <numFmt numFmtId="205" formatCode="#,##0.0;[Red]#,##0.0;&quot; &quot;"/>
    <numFmt numFmtId="206" formatCode="0.0000%"/>
    <numFmt numFmtId="207" formatCode="#,##0.0000"/>
    <numFmt numFmtId="208" formatCode="#,##0&quot; 원&quot;"/>
    <numFmt numFmtId="209" formatCode="#,##0.00000"/>
    <numFmt numFmtId="210" formatCode="#,##0,000,000"/>
    <numFmt numFmtId="211" formatCode="&quot;$&quot;#,##0.00_);\(&quot;$&quot;#,##0.00\)"/>
    <numFmt numFmtId="212" formatCode="_ &quot;₩&quot;* #,##0_ ;_ &quot;₩&quot;* \-#,##0_ ;_ &quot;₩&quot;* &quot;-&quot;_ ;_ @_ "/>
    <numFmt numFmtId="213" formatCode="#,##0.00000000"/>
    <numFmt numFmtId="214" formatCode="&quot;$&quot;#,##0_);[Red]\(&quot;$&quot;#,##0\)"/>
    <numFmt numFmtId="215" formatCode="_ &quot;₩&quot;* #,##0.00_ ;_ &quot;₩&quot;* \-#,##0.00_ ;_ &quot;₩&quot;* &quot;-&quot;??_ ;_ @_ "/>
    <numFmt numFmtId="216" formatCode="0.0000000000000000"/>
    <numFmt numFmtId="217" formatCode="_(&quot;$&quot;* #,##0.00_);_(&quot;$&quot;* \(#,##0.00\);_(&quot;$&quot;* &quot;-&quot;??_);_(@_)"/>
    <numFmt numFmtId="218" formatCode="&quot;$&quot;#,##0.00_);[Red]\(&quot;$&quot;#,##0.00\)"/>
    <numFmt numFmtId="219" formatCode="0.00000000"/>
    <numFmt numFmtId="220" formatCode="_-* #,##0.0000_-;\-* #,##0.0000_-;_-* &quot;-&quot;??_-;_-@_-"/>
    <numFmt numFmtId="221" formatCode="0.0"/>
    <numFmt numFmtId="222" formatCode="&quot;(&quot;\ #,##0&quot;)&quot;"/>
    <numFmt numFmtId="223" formatCode="_(* #,##0_);_(* \(#,##0\);_(* &quot;-&quot;_);_(@_)"/>
    <numFmt numFmtId="224" formatCode="_ * #,##0.00_ ;_ * \-#,##0.00_ ;_ * &quot;-&quot;??_ ;_ @_ "/>
    <numFmt numFmtId="225" formatCode="_(* #,##0.00_);_(* \(#,##0.00\);_(* &quot;-&quot;??_);_(@_)"/>
    <numFmt numFmtId="226" formatCode="&quot; &quot;@"/>
    <numFmt numFmtId="227" formatCode="&quot;S&quot;\ #,##0;[Red]\-&quot;S&quot;\ #,##0"/>
    <numFmt numFmtId="228" formatCode="\-\2\2\4&quot; &quot;"/>
    <numFmt numFmtId="229" formatCode="\-\1&quot; &quot;"/>
    <numFmt numFmtId="230" formatCode="#,##0&quot;  &quot;"/>
    <numFmt numFmtId="231" formatCode="\-\1\4\4&quot; &quot;"/>
    <numFmt numFmtId="232" formatCode="&quot;₩&quot;#,##0.00;&quot;₩&quot;&quot;₩&quot;&quot;₩&quot;&quot;₩&quot;&quot;₩&quot;&quot;₩&quot;&quot;₩&quot;\-#,##0.00"/>
    <numFmt numFmtId="233" formatCode=";;;"/>
    <numFmt numFmtId="234" formatCode="&quot;₩&quot;\ #,##0.00;[Red]&quot;₩&quot;\ \-#,##0.00"/>
    <numFmt numFmtId="235" formatCode="\(&quot;₩&quot;###,##0\)"/>
    <numFmt numFmtId="236" formatCode="_-* #,##0.000_-;\-* #,##0.000_-;_-* &quot;-&quot;_-;_-@_-"/>
    <numFmt numFmtId="237" formatCode="&quot;₩&quot;#,##0.00;[Red]&quot;₩&quot;&quot;₩&quot;\-#,##0.00"/>
    <numFmt numFmtId="238" formatCode="_ * #,##0_ ;_ * &quot;₩&quot;\-#,##0_ ;_ * &quot;-&quot;_ ;_ @_ "/>
    <numFmt numFmtId="239" formatCode="&quot;$&quot;#,##0.00;;"/>
    <numFmt numFmtId="240" formatCode="_ * #,##0.00_ ;_ * &quot;₩&quot;\-#,##0.00_ ;_ * &quot;-&quot;??_ ;_ @_ "/>
    <numFmt numFmtId="241" formatCode="0\ &quot;EA&quot;"/>
    <numFmt numFmtId="242" formatCode="_-[$€-2]* #,##0.00_-;\-[$€-2]* #,##0.00_-;_-[$€-2]* &quot;-&quot;??_-"/>
    <numFmt numFmtId="243" formatCode="#,##0.0\ "/>
    <numFmt numFmtId="244" formatCode="_ * #,##0_ ;_ * &quot;₩&quot;&quot;₩&quot;&quot;₩&quot;&quot;₩&quot;&quot;₩&quot;\-#,##0_ ;_ * &quot;-&quot;_ ;_ @_ "/>
    <numFmt numFmtId="245" formatCode="#,##0.0_);\(#,##0.0\)"/>
    <numFmt numFmtId="246" formatCode="#,##0.000\ &quot;㎏ &quot;"/>
    <numFmt numFmtId="247" formatCode="#,##0.000\ &quot;m  &quot;"/>
    <numFmt numFmtId="248" formatCode="#,##0.000\ &quot;㎡ &quot;"/>
    <numFmt numFmtId="249" formatCode="#,##0.000\ &quot;㎥ &quot;"/>
    <numFmt numFmtId="250" formatCode="&quot;Fr.&quot;\ #,##0;[Red]&quot;Fr.&quot;\ \-#,##0"/>
    <numFmt numFmtId="251" formatCode="&quot;Fr.&quot;\ #,##0.00;[Red]&quot;Fr.&quot;\ \-#,##0.00"/>
    <numFmt numFmtId="252" formatCode="&quot;$&quot;#,##0.00"/>
    <numFmt numFmtId="253" formatCode="#,##0\ .0"/>
    <numFmt numFmtId="254" formatCode="#,##0.0&quot;     &quot;"/>
    <numFmt numFmtId="255" formatCode="\-\2\2\5&quot; &quot;"/>
    <numFmt numFmtId="256" formatCode="&quot;$&quot;#,##0;\-&quot;$&quot;#,##0"/>
    <numFmt numFmtId="257" formatCode="0.00_);[Red]\(0.00\)"/>
    <numFmt numFmtId="258" formatCode="\1\4\4&quot; &quot;"/>
    <numFmt numFmtId="259" formatCode="0\ &quot;t&quot;"/>
    <numFmt numFmtId="260" formatCode="#,##0\ &quot;DM&quot;;[Red]\-#,##0\ &quot;DM&quot;"/>
    <numFmt numFmtId="261" formatCode="#,##0.00\ &quot;DM&quot;;[Red]\-#,##0.00\ &quot;DM&quot;"/>
    <numFmt numFmtId="262" formatCode="&quot;?#,##0;\-&quot;&quot;?&quot;#,##0"/>
    <numFmt numFmtId="263" formatCode="0.0%;[Red]&quot;△&quot;0.0%"/>
    <numFmt numFmtId="264" formatCode="0.00%;[Red]&quot;△&quot;0.00%"/>
    <numFmt numFmtId="265" formatCode="#\!\,##0_ "/>
    <numFmt numFmtId="266" formatCode="_-* #,##0;\-* #,##0;_-* &quot;-&quot;;_-@"/>
    <numFmt numFmtId="267" formatCode="_ * #,##0.000000_ ;_ * \-#,##0.000000_ ;_ * &quot;-&quot;??_ ;_ @_ "/>
    <numFmt numFmtId="268" formatCode="0.000\ "/>
    <numFmt numFmtId="269" formatCode="#,###"/>
    <numFmt numFmtId="270" formatCode="&quot;  &quot;@"/>
    <numFmt numFmtId="271" formatCode="0.00\ &quot;)&quot;"/>
    <numFmt numFmtId="272" formatCode="0.00\ &quot;)]&quot;"/>
    <numFmt numFmtId="273" formatCode="&quot;PG1130&quot;@&quot;01&quot;"/>
    <numFmt numFmtId="274" formatCode="yyyy/m/d"/>
    <numFmt numFmtId="275" formatCode="&quot;₩&quot;#,##0;[Red]&quot;₩&quot;\!\-&quot;₩&quot;#,##0"/>
    <numFmt numFmtId="276" formatCode="&quot;?#,##0;[Red]\-&quot;&quot;?&quot;#,##0"/>
    <numFmt numFmtId="277" formatCode="0.000\ &quot;²&quot;"/>
    <numFmt numFmtId="278" formatCode="&quot;(&quot;\ 0.00"/>
    <numFmt numFmtId="279" formatCode="&quot;[(&quot;\ 0.00"/>
    <numFmt numFmtId="280" formatCode="#,##0;[Red]&quot;-&quot;#,##0"/>
    <numFmt numFmtId="281" formatCode="#,###,###.0"/>
    <numFmt numFmtId="282" formatCode="#,##0.0_);[Red]\(#,##0.0\)"/>
    <numFmt numFmtId="283" formatCode="&quot;₩&quot;#,##0.00;&quot;₩&quot;\-#,##0.00"/>
    <numFmt numFmtId="284" formatCode="#,##0&quot; &quot;;[Red]&quot;△&quot;#,##0&quot; &quot;"/>
    <numFmt numFmtId="285" formatCode="* #,##0&quot; &quot;;[Red]* &quot;△&quot;#,##0&quot; &quot;;* @"/>
    <numFmt numFmtId="286" formatCode="#,##0.####;[Red]&quot;△&quot;#,##0.####"/>
    <numFmt numFmtId="287" formatCode="&quot;$&quot;#,##0"/>
    <numFmt numFmtId="288" formatCode="&quot;₩&quot;#,##0;[Red]&quot;₩&quot;\-#,##0"/>
    <numFmt numFmtId="289" formatCode="0.E+00"/>
    <numFmt numFmtId="290" formatCode="&quot;?#,##0.00;\-&quot;&quot;?&quot;#,##0.00"/>
  </numFmts>
  <fonts count="159">
    <font>
      <sz val="11"/>
      <name val="돋움"/>
      <family val="3"/>
      <charset val="129"/>
    </font>
    <font>
      <sz val="10"/>
      <color theme="1"/>
      <name val="굴림"/>
      <family val="2"/>
      <charset val="129"/>
    </font>
    <font>
      <sz val="11"/>
      <name val="돋움"/>
      <family val="3"/>
      <charset val="129"/>
    </font>
    <font>
      <sz val="8"/>
      <name val="굴림"/>
      <family val="2"/>
      <charset val="129"/>
    </font>
    <font>
      <sz val="8"/>
      <name val="가는각진제목체"/>
      <family val="1"/>
      <charset val="129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가는각진제목체"/>
      <family val="1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b/>
      <sz val="10"/>
      <color theme="1"/>
      <name val="굴림"/>
      <family val="3"/>
      <charset val="129"/>
    </font>
    <font>
      <sz val="12"/>
      <name val="바탕체"/>
      <family val="1"/>
      <charset val="129"/>
    </font>
    <font>
      <b/>
      <u/>
      <sz val="24"/>
      <name val="바탕체"/>
      <family val="1"/>
      <charset val="129"/>
    </font>
    <font>
      <sz val="8"/>
      <name val="바탕"/>
      <family val="1"/>
      <charset val="129"/>
    </font>
    <font>
      <sz val="24"/>
      <name val="바탕체"/>
      <family val="1"/>
      <charset val="129"/>
    </font>
    <font>
      <sz val="16"/>
      <name val="바탕체"/>
      <family val="1"/>
      <charset val="129"/>
    </font>
    <font>
      <sz val="18"/>
      <name val="HY헤드라인M"/>
      <family val="1"/>
      <charset val="129"/>
    </font>
    <font>
      <b/>
      <sz val="12"/>
      <name val="바탕체"/>
      <family val="1"/>
      <charset val="129"/>
    </font>
    <font>
      <b/>
      <sz val="16"/>
      <name val="HY헤드라인M"/>
      <family val="1"/>
      <charset val="129"/>
    </font>
    <font>
      <sz val="11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b/>
      <sz val="12"/>
      <name val="???"/>
      <family val="1"/>
    </font>
    <font>
      <sz val="10"/>
      <name val="Helv"/>
      <family val="2"/>
    </font>
    <font>
      <sz val="10"/>
      <name val="Times New Roman"/>
      <family val="1"/>
    </font>
    <font>
      <sz val="8"/>
      <color indexed="8"/>
      <name val="Gulim"/>
      <family val="3"/>
    </font>
    <font>
      <sz val="11"/>
      <name val="ⓒoUAAA¨u"/>
      <family val="1"/>
      <charset val="129"/>
    </font>
    <font>
      <sz val="11"/>
      <name val="￥i￠￢￠?o"/>
      <family val="3"/>
      <charset val="129"/>
    </font>
    <font>
      <sz val="1"/>
      <color indexed="16"/>
      <name val="Courier"/>
      <family val="3"/>
    </font>
    <font>
      <sz val="12"/>
      <name val="Times New Roman"/>
      <family val="1"/>
    </font>
    <font>
      <sz val="1"/>
      <color indexed="8"/>
      <name val="Courier"/>
      <family val="3"/>
    </font>
    <font>
      <sz val="13"/>
      <name val="돋움체"/>
      <family val="3"/>
      <charset val="129"/>
    </font>
    <font>
      <sz val="9"/>
      <name val="돋움체"/>
      <family val="3"/>
      <charset val="129"/>
    </font>
    <font>
      <sz val="10"/>
      <name val="Courier New"/>
      <family val="3"/>
    </font>
    <font>
      <sz val="12"/>
      <name val="돋움"/>
      <family val="3"/>
      <charset val="129"/>
    </font>
    <font>
      <sz val="11"/>
      <name val="굴림체"/>
      <family val="3"/>
      <charset val="129"/>
    </font>
    <font>
      <sz val="12"/>
      <name val="견명조"/>
      <family val="1"/>
      <charset val="129"/>
    </font>
    <font>
      <sz val="10"/>
      <name val="옛체"/>
      <family val="1"/>
      <charset val="129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theme="1"/>
      <name val="맑은 고딕"/>
      <family val="3"/>
      <charset val="129"/>
      <scheme val="minor"/>
    </font>
    <font>
      <sz val="14"/>
      <name val="AngsanaUPC"/>
      <family val="1"/>
    </font>
    <font>
      <sz val="12"/>
      <name val="Arial"/>
      <family val="2"/>
    </font>
    <font>
      <sz val="9"/>
      <name val="바탕체"/>
      <family val="1"/>
      <charset val="129"/>
    </font>
    <font>
      <b/>
      <sz val="14"/>
      <name val="Arial"/>
      <family val="2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1"/>
      <name val="μ¸¿o"/>
      <family val="1"/>
      <charset val="129"/>
    </font>
    <font>
      <sz val="10"/>
      <name val="Geneva"/>
      <family val="2"/>
    </font>
    <font>
      <sz val="12"/>
      <name val="¹UAAA¼"/>
      <family val="1"/>
      <charset val="129"/>
    </font>
    <font>
      <sz val="8"/>
      <name val="Times New Roman"/>
      <family val="1"/>
    </font>
    <font>
      <sz val="11"/>
      <name val="µ¸¿ò"/>
      <family val="3"/>
      <charset val="129"/>
    </font>
    <font>
      <sz val="10"/>
      <color indexed="8"/>
      <name val="MS Sans Serif"/>
      <family val="2"/>
    </font>
    <font>
      <b/>
      <sz val="12"/>
      <name val="Arial MT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System"/>
      <family val="2"/>
      <charset val="129"/>
    </font>
    <font>
      <sz val="10"/>
      <name val="¹ÙÅÁ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2"/>
      <name val="±¼¸²Ã¼"/>
      <family val="3"/>
      <charset val="129"/>
    </font>
    <font>
      <sz val="12"/>
      <name val="¸íÁ¶"/>
      <family val="3"/>
      <charset val="129"/>
    </font>
    <font>
      <sz val="11"/>
      <name val="µ¸¿òÃ¼"/>
      <family val="3"/>
      <charset val="129"/>
    </font>
    <font>
      <sz val="11"/>
      <name val="¹ÙÅÁÃ¼"/>
      <family val="1"/>
      <charset val="129"/>
    </font>
    <font>
      <sz val="12"/>
      <name val="±¼¸²A¼"/>
      <family val="3"/>
      <charset val="129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2"/>
      <name val="Arial MT"/>
      <family val="2"/>
    </font>
    <font>
      <sz val="11"/>
      <name val="돋움체"/>
      <family val="3"/>
      <charset val="129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sz val="10"/>
      <name val="Courier"/>
      <family val="3"/>
    </font>
    <font>
      <b/>
      <i/>
      <sz val="14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9.85"/>
      <name val="Times New Roman"/>
      <family val="1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i/>
      <sz val="12"/>
      <color indexed="16"/>
      <name val="Times New Roman"/>
      <family val="1"/>
    </font>
    <font>
      <b/>
      <sz val="1"/>
      <color indexed="8"/>
      <name val="Courier"/>
      <family val="3"/>
    </font>
    <font>
      <b/>
      <sz val="8"/>
      <name val="MS Sans Serif"/>
      <family val="2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sz val="12"/>
      <name val="Helv"/>
      <family val="2"/>
    </font>
    <font>
      <sz val="12"/>
      <color indexed="9"/>
      <name val="Helv"/>
      <family val="2"/>
    </font>
    <font>
      <b/>
      <sz val="12"/>
      <name val="Times New Roman"/>
      <family val="1"/>
    </font>
    <font>
      <sz val="12"/>
      <name val="宋体"/>
      <family val="3"/>
      <charset val="129"/>
    </font>
    <font>
      <sz val="7"/>
      <name val="Small Fonts"/>
      <family val="2"/>
    </font>
    <font>
      <sz val="10"/>
      <name val="Tms Rm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8"/>
      <name val="Wingdings"/>
      <charset val="2"/>
    </font>
    <font>
      <sz val="8"/>
      <name val="Helv"/>
      <family val="2"/>
    </font>
    <font>
      <b/>
      <sz val="12"/>
      <color indexed="16"/>
      <name val="Arial"/>
      <family val="2"/>
    </font>
    <font>
      <b/>
      <sz val="11"/>
      <name val="HY울릉도L"/>
      <family val="1"/>
      <charset val="129"/>
    </font>
    <font>
      <sz val="8"/>
      <name val="MS Sans Serif"/>
      <family val="2"/>
    </font>
    <font>
      <b/>
      <sz val="11"/>
      <name val="Helv"/>
      <family val="2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u/>
      <sz val="10"/>
      <color indexed="36"/>
      <name val="Arial"/>
      <family val="2"/>
    </font>
    <font>
      <sz val="12"/>
      <name val="명조"/>
      <family val="3"/>
      <charset val="129"/>
    </font>
    <font>
      <b/>
      <sz val="12"/>
      <name val="굴림"/>
      <family val="3"/>
      <charset val="129"/>
    </font>
    <font>
      <b/>
      <u/>
      <sz val="16"/>
      <name val="돋움"/>
      <family val="3"/>
      <charset val="129"/>
    </font>
    <font>
      <b/>
      <sz val="11"/>
      <name val="돋움"/>
      <family val="3"/>
      <charset val="129"/>
    </font>
    <font>
      <u/>
      <sz val="10"/>
      <color indexed="14"/>
      <name val="MS Sans Serif"/>
      <family val="2"/>
    </font>
    <font>
      <sz val="12"/>
      <name val="Courier"/>
      <family val="3"/>
    </font>
    <font>
      <sz val="9"/>
      <name val="華康仿宋體"/>
      <family val="3"/>
      <charset val="129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9"/>
      <name val="굴림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sz val="8"/>
      <name val="돋움체"/>
      <family val="3"/>
      <charset val="129"/>
    </font>
    <font>
      <sz val="10"/>
      <name val="돋움"/>
      <family val="3"/>
      <charset val="129"/>
    </font>
    <font>
      <sz val="14"/>
      <name val="돋움"/>
      <family val="3"/>
      <charset val="129"/>
    </font>
    <font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2"/>
      <color indexed="17"/>
      <name val="*세고딕"/>
      <family val="3"/>
      <charset val="129"/>
    </font>
    <font>
      <b/>
      <sz val="9"/>
      <color indexed="8"/>
      <name val="돋움"/>
      <family val="3"/>
      <charset val="129"/>
    </font>
    <font>
      <sz val="12"/>
      <color indexed="24"/>
      <name val="바탕체"/>
      <family val="1"/>
      <charset val="129"/>
    </font>
    <font>
      <sz val="12"/>
      <color indexed="8"/>
      <name val="돋움체"/>
      <family val="3"/>
      <charset val="129"/>
    </font>
    <font>
      <b/>
      <sz val="16"/>
      <name val="돋움체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indexed="8"/>
      <name val="돋움체"/>
      <family val="3"/>
      <charset val="129"/>
    </font>
    <font>
      <sz val="12"/>
      <name val="華康中楷體"/>
      <family val="3"/>
      <charset val="129"/>
    </font>
    <font>
      <sz val="11"/>
      <name val="Times New Roman"/>
      <family val="1"/>
    </font>
    <font>
      <b/>
      <u/>
      <sz val="14"/>
      <name val="굴림체"/>
      <family val="3"/>
      <charset val="129"/>
    </font>
    <font>
      <sz val="9.5"/>
      <name val="굴림"/>
      <family val="3"/>
      <charset val="129"/>
    </font>
    <font>
      <sz val="11"/>
      <name val="Arial"/>
      <family val="2"/>
    </font>
    <font>
      <sz val="12"/>
      <color indexed="18"/>
      <name val="돋움체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611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" fillId="0" borderId="0">
      <alignment vertical="center"/>
    </xf>
    <xf numFmtId="181" fontId="12" fillId="0" borderId="0" applyFont="0" applyFill="0" applyBorder="0" applyAlignment="0" applyProtection="0"/>
    <xf numFmtId="0" fontId="2" fillId="0" borderId="0"/>
    <xf numFmtId="0" fontId="12" fillId="0" borderId="0">
      <protection locked="0"/>
    </xf>
    <xf numFmtId="184" fontId="12" fillId="0" borderId="0" applyFill="0" applyBorder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7">
      <alignment horizontal="center"/>
    </xf>
    <xf numFmtId="185" fontId="22" fillId="0" borderId="16" applyBorder="0">
      <alignment horizontal="center"/>
    </xf>
    <xf numFmtId="10" fontId="22" fillId="0" borderId="16" applyBorder="0">
      <alignment horizontal="center"/>
    </xf>
    <xf numFmtId="0" fontId="22" fillId="0" borderId="0"/>
    <xf numFmtId="0" fontId="23" fillId="0" borderId="8">
      <alignment horizontal="centerContinuous" vertical="center"/>
    </xf>
    <xf numFmtId="3" fontId="24" fillId="0" borderId="5"/>
    <xf numFmtId="186" fontId="12" fillId="0" borderId="0">
      <alignment vertical="center"/>
    </xf>
    <xf numFmtId="4" fontId="12" fillId="0" borderId="0">
      <alignment vertical="center"/>
    </xf>
    <xf numFmtId="187" fontId="12" fillId="0" borderId="0">
      <alignment vertical="center"/>
    </xf>
    <xf numFmtId="24" fontId="21" fillId="0" borderId="0" applyFont="0" applyFill="0" applyBorder="0" applyAlignment="0" applyProtection="0"/>
    <xf numFmtId="188" fontId="24" fillId="0" borderId="0" applyFont="0" applyFill="0" applyBorder="0" applyAlignment="0" applyProtection="0"/>
    <xf numFmtId="178" fontId="2" fillId="0" borderId="0" applyNumberFormat="0" applyFont="0" applyFill="0" applyBorder="0" applyAlignment="0" applyProtection="0"/>
    <xf numFmtId="178" fontId="2" fillId="0" borderId="0" applyNumberFormat="0" applyFont="0" applyFill="0" applyBorder="0" applyAlignment="0" applyProtection="0"/>
    <xf numFmtId="189" fontId="2" fillId="0" borderId="0" applyNumberFormat="0" applyFont="0" applyFill="0" applyBorder="0" applyAlignment="0" applyProtection="0"/>
    <xf numFmtId="190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 applyFont="0" applyFill="0" applyBorder="0" applyAlignment="0" applyProtection="0"/>
    <xf numFmtId="0" fontId="12" fillId="0" borderId="0"/>
    <xf numFmtId="0" fontId="12" fillId="0" borderId="0"/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2" fillId="0" borderId="0"/>
    <xf numFmtId="0" fontId="2" fillId="0" borderId="0" applyFont="0" applyFill="0" applyBorder="0" applyAlignment="0" applyProtection="0"/>
    <xf numFmtId="0" fontId="21" fillId="0" borderId="0"/>
    <xf numFmtId="0" fontId="29" fillId="0" borderId="0"/>
    <xf numFmtId="0" fontId="21" fillId="0" borderId="0"/>
    <xf numFmtId="0" fontId="2" fillId="0" borderId="0" applyFon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1" fillId="0" borderId="0"/>
    <xf numFmtId="0" fontId="22" fillId="0" borderId="0"/>
    <xf numFmtId="0" fontId="21" fillId="0" borderId="0"/>
    <xf numFmtId="0" fontId="32" fillId="0" borderId="0"/>
    <xf numFmtId="0" fontId="22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 applyFon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1" fillId="0" borderId="0"/>
    <xf numFmtId="0" fontId="21" fillId="0" borderId="0"/>
    <xf numFmtId="0" fontId="29" fillId="0" borderId="0"/>
    <xf numFmtId="0" fontId="22" fillId="0" borderId="0" applyFont="0" applyFill="0" applyBorder="0" applyAlignment="0" applyProtection="0"/>
    <xf numFmtId="0" fontId="22" fillId="0" borderId="0"/>
    <xf numFmtId="0" fontId="31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33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9" fillId="0" borderId="0" applyFont="0" applyFill="0" applyBorder="0" applyAlignment="0" applyProtection="0"/>
    <xf numFmtId="192" fontId="2" fillId="0" borderId="0" applyFont="0" applyFill="0" applyBorder="0" applyAlignment="0" applyProtection="0"/>
    <xf numFmtId="194" fontId="1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1" fillId="0" borderId="0"/>
    <xf numFmtId="0" fontId="29" fillId="0" borderId="0"/>
    <xf numFmtId="0" fontId="22" fillId="0" borderId="0" applyFont="0" applyFill="0" applyBorder="0" applyAlignment="0" applyProtection="0"/>
    <xf numFmtId="0" fontId="34" fillId="0" borderId="0"/>
    <xf numFmtId="0" fontId="31" fillId="0" borderId="0"/>
    <xf numFmtId="0" fontId="31" fillId="0" borderId="0"/>
    <xf numFmtId="0" fontId="2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0" fontId="22" fillId="0" borderId="0" applyFont="0" applyFill="0" applyBorder="0" applyAlignment="0" applyProtection="0"/>
    <xf numFmtId="0" fontId="29" fillId="0" borderId="0"/>
    <xf numFmtId="0" fontId="31" fillId="0" borderId="0"/>
    <xf numFmtId="0" fontId="22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2" fillId="0" borderId="0"/>
    <xf numFmtId="0" fontId="29" fillId="0" borderId="0"/>
    <xf numFmtId="0" fontId="2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1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31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8" fontId="12" fillId="0" borderId="0" applyFont="0" applyFill="0" applyBorder="0" applyAlignment="0" applyProtection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195" fontId="36" fillId="0" borderId="0">
      <protection locked="0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7" fillId="0" borderId="0"/>
    <xf numFmtId="196" fontId="25" fillId="0" borderId="0" applyFont="0" applyFill="0" applyBorder="0" applyProtection="0">
      <alignment vertical="center"/>
    </xf>
    <xf numFmtId="197" fontId="25" fillId="0" borderId="0">
      <alignment vertical="center"/>
    </xf>
    <xf numFmtId="198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38" fillId="0" borderId="0">
      <protection locked="0"/>
    </xf>
    <xf numFmtId="188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21" fillId="0" borderId="0"/>
    <xf numFmtId="188" fontId="20" fillId="0" borderId="5">
      <alignment vertical="center"/>
    </xf>
    <xf numFmtId="9" fontId="23" fillId="0" borderId="0">
      <alignment vertical="center"/>
    </xf>
    <xf numFmtId="201" fontId="29" fillId="0" borderId="0" applyFont="0" applyFill="0" applyBorder="0" applyAlignment="0" applyProtection="0"/>
    <xf numFmtId="3" fontId="24" fillId="0" borderId="5"/>
    <xf numFmtId="0" fontId="23" fillId="0" borderId="0">
      <alignment vertical="center"/>
    </xf>
    <xf numFmtId="3" fontId="24" fillId="0" borderId="5"/>
    <xf numFmtId="10" fontId="23" fillId="0" borderId="0">
      <alignment vertical="center"/>
    </xf>
    <xf numFmtId="0" fontId="23" fillId="0" borderId="0">
      <alignment vertical="center"/>
    </xf>
    <xf numFmtId="202" fontId="2" fillId="0" borderId="0">
      <alignment vertical="center"/>
    </xf>
    <xf numFmtId="203" fontId="12" fillId="0" borderId="0">
      <alignment vertical="center"/>
    </xf>
    <xf numFmtId="204" fontId="40" fillId="0" borderId="0">
      <alignment vertical="center"/>
    </xf>
    <xf numFmtId="3" fontId="41" fillId="0" borderId="17">
      <alignment horizontal="right" vertical="center"/>
    </xf>
    <xf numFmtId="205" fontId="42" fillId="0" borderId="0">
      <alignment vertical="center"/>
    </xf>
    <xf numFmtId="0" fontId="26" fillId="0" borderId="0"/>
    <xf numFmtId="3" fontId="41" fillId="0" borderId="17">
      <alignment horizontal="right" vertical="center"/>
    </xf>
    <xf numFmtId="3" fontId="41" fillId="0" borderId="17">
      <alignment horizontal="right"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6" fontId="2" fillId="0" borderId="0">
      <alignment vertical="center"/>
    </xf>
    <xf numFmtId="207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9" fontId="43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9" fontId="43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9" fontId="43" fillId="0" borderId="0">
      <alignment vertical="center"/>
    </xf>
    <xf numFmtId="209" fontId="43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7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8" fontId="2" fillId="0" borderId="0">
      <alignment vertical="center"/>
    </xf>
    <xf numFmtId="205" fontId="42" fillId="0" borderId="0">
      <alignment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0" fontId="43" fillId="0" borderId="0">
      <alignment horizontal="center" vertical="center"/>
    </xf>
    <xf numFmtId="41" fontId="12" fillId="0" borderId="0">
      <alignment horizontal="center" vertical="center"/>
    </xf>
    <xf numFmtId="179" fontId="44" fillId="0" borderId="0">
      <alignment horizontal="center" vertical="center"/>
    </xf>
    <xf numFmtId="0" fontId="26" fillId="0" borderId="0"/>
    <xf numFmtId="205" fontId="42" fillId="0" borderId="0">
      <alignment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3" fontId="41" fillId="0" borderId="17">
      <alignment horizontal="right" vertical="center"/>
    </xf>
    <xf numFmtId="0" fontId="45" fillId="0" borderId="0"/>
    <xf numFmtId="204" fontId="25" fillId="0" borderId="0">
      <alignment vertical="center"/>
    </xf>
    <xf numFmtId="0" fontId="2" fillId="0" borderId="0"/>
    <xf numFmtId="0" fontId="29" fillId="0" borderId="0" applyNumberFormat="0" applyFill="0" applyBorder="0" applyAlignment="0" applyProtection="0"/>
    <xf numFmtId="0" fontId="2" fillId="0" borderId="0">
      <protection locked="0"/>
    </xf>
    <xf numFmtId="195" fontId="46" fillId="0" borderId="0">
      <protection locked="0"/>
    </xf>
    <xf numFmtId="195" fontId="36" fillId="0" borderId="0">
      <protection locked="0"/>
    </xf>
    <xf numFmtId="195" fontId="47" fillId="0" borderId="0">
      <protection locked="0"/>
    </xf>
    <xf numFmtId="2" fontId="41" fillId="0" borderId="17">
      <alignment horizontal="right" vertical="center"/>
    </xf>
    <xf numFmtId="0" fontId="12" fillId="0" borderId="18">
      <alignment horizont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2" fontId="41" fillId="0" borderId="17">
      <alignment horizontal="right" vertical="center"/>
    </xf>
    <xf numFmtId="0" fontId="48" fillId="8" borderId="0" applyNumberFormat="0" applyBorder="0" applyAlignment="0" applyProtection="0">
      <alignment vertical="center"/>
    </xf>
    <xf numFmtId="204" fontId="25" fillId="0" borderId="0">
      <alignment vertical="center"/>
    </xf>
    <xf numFmtId="204" fontId="25" fillId="0" borderId="19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12" fillId="0" borderId="0">
      <protection locked="0"/>
    </xf>
    <xf numFmtId="0" fontId="50" fillId="0" borderId="0"/>
    <xf numFmtId="204" fontId="40" fillId="0" borderId="19">
      <alignment vertical="center"/>
    </xf>
    <xf numFmtId="0" fontId="51" fillId="0" borderId="20">
      <alignment horizontal="center" vertical="center"/>
    </xf>
    <xf numFmtId="210" fontId="12" fillId="0" borderId="0" applyFont="0" applyFill="0" applyBorder="0" applyAlignment="0" applyProtection="0"/>
    <xf numFmtId="0" fontId="50" fillId="0" borderId="0"/>
    <xf numFmtId="0" fontId="2" fillId="0" borderId="0">
      <protection locked="0"/>
    </xf>
    <xf numFmtId="0" fontId="2" fillId="0" borderId="0">
      <protection locked="0"/>
    </xf>
    <xf numFmtId="178" fontId="52" fillId="0" borderId="0" applyBorder="0" applyProtection="0">
      <alignment horizontal="centerContinuous"/>
    </xf>
    <xf numFmtId="0" fontId="2" fillId="0" borderId="0">
      <protection locked="0"/>
    </xf>
    <xf numFmtId="0" fontId="2" fillId="0" borderId="0">
      <protection locked="0"/>
    </xf>
    <xf numFmtId="178" fontId="52" fillId="0" borderId="0" applyBorder="0" applyProtection="0">
      <alignment horizontal="centerContinuous"/>
    </xf>
    <xf numFmtId="178" fontId="52" fillId="0" borderId="0" applyBorder="0" applyProtection="0">
      <alignment horizontal="centerContinuous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8" fontId="52" fillId="0" borderId="0" applyBorder="0" applyProtection="0">
      <alignment horizontal="centerContinuous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8" fontId="52" fillId="0" borderId="0" applyBorder="0" applyProtection="0">
      <alignment horizontal="centerContinuous"/>
    </xf>
    <xf numFmtId="178" fontId="52" fillId="0" borderId="0" applyBorder="0" applyProtection="0">
      <alignment horizontal="centerContinuous"/>
    </xf>
    <xf numFmtId="178" fontId="52" fillId="0" borderId="0" applyBorder="0" applyProtection="0">
      <alignment horizontal="centerContinuous"/>
    </xf>
    <xf numFmtId="178" fontId="52" fillId="0" borderId="0" applyBorder="0" applyProtection="0">
      <alignment horizontal="centerContinuous"/>
    </xf>
    <xf numFmtId="0" fontId="2" fillId="0" borderId="0">
      <protection locked="0"/>
    </xf>
    <xf numFmtId="178" fontId="52" fillId="0" borderId="0" applyBorder="0" applyProtection="0">
      <alignment horizontal="centerContinuous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8" fontId="52" fillId="0" borderId="0" applyBorder="0" applyProtection="0">
      <alignment horizontal="centerContinuous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95" fontId="36" fillId="0" borderId="0">
      <protection locked="0"/>
    </xf>
    <xf numFmtId="0" fontId="25" fillId="0" borderId="0" applyNumberFormat="0" applyFont="0" applyBorder="0" applyAlignment="0">
      <alignment vertical="center"/>
    </xf>
    <xf numFmtId="0" fontId="2" fillId="0" borderId="0">
      <protection locked="0"/>
    </xf>
    <xf numFmtId="195" fontId="36" fillId="0" borderId="0">
      <protection locked="0"/>
    </xf>
    <xf numFmtId="195" fontId="38" fillId="0" borderId="0">
      <protection locked="0"/>
    </xf>
    <xf numFmtId="211" fontId="26" fillId="9" borderId="21">
      <alignment horizontal="center" vertical="center"/>
    </xf>
    <xf numFmtId="0" fontId="2" fillId="0" borderId="0">
      <protection locked="0"/>
    </xf>
    <xf numFmtId="195" fontId="47" fillId="0" borderId="0">
      <protection locked="0"/>
    </xf>
    <xf numFmtId="0" fontId="38" fillId="0" borderId="0">
      <protection locked="0"/>
    </xf>
    <xf numFmtId="195" fontId="46" fillId="0" borderId="0">
      <protection locked="0"/>
    </xf>
    <xf numFmtId="195" fontId="47" fillId="0" borderId="0">
      <protection locked="0"/>
    </xf>
    <xf numFmtId="212" fontId="54" fillId="0" borderId="0" applyFont="0" applyFill="0" applyBorder="0" applyAlignment="0" applyProtection="0"/>
    <xf numFmtId="213" fontId="12" fillId="0" borderId="0" applyFont="0" applyFill="0" applyBorder="0" applyAlignment="0" applyProtection="0"/>
    <xf numFmtId="212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12" fontId="54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2" fontId="54" fillId="0" borderId="0" applyFont="0" applyFill="0" applyBorder="0" applyAlignment="0" applyProtection="0"/>
    <xf numFmtId="212" fontId="57" fillId="0" borderId="0" applyFont="0" applyFill="0" applyBorder="0" applyAlignment="0" applyProtection="0"/>
    <xf numFmtId="212" fontId="54" fillId="0" borderId="0" applyFont="0" applyFill="0" applyBorder="0" applyAlignment="0" applyProtection="0"/>
    <xf numFmtId="37" fontId="57" fillId="0" borderId="0" applyFont="0" applyFill="0" applyBorder="0" applyAlignment="0" applyProtection="0"/>
    <xf numFmtId="201" fontId="29" fillId="0" borderId="0" applyFont="0" applyFill="0" applyBorder="0" applyAlignment="0" applyProtection="0"/>
    <xf numFmtId="0" fontId="2" fillId="0" borderId="0">
      <protection locked="0"/>
    </xf>
    <xf numFmtId="195" fontId="36" fillId="0" borderId="0">
      <protection locked="0"/>
    </xf>
    <xf numFmtId="195" fontId="36" fillId="0" borderId="0">
      <protection locked="0"/>
    </xf>
    <xf numFmtId="0" fontId="36" fillId="0" borderId="0">
      <protection locked="0"/>
    </xf>
    <xf numFmtId="195" fontId="36" fillId="0" borderId="0">
      <protection locked="0"/>
    </xf>
    <xf numFmtId="195" fontId="36" fillId="0" borderId="0">
      <protection locked="0"/>
    </xf>
    <xf numFmtId="0" fontId="57" fillId="0" borderId="0" applyFont="0" applyFill="0" applyBorder="0" applyAlignment="0" applyProtection="0"/>
    <xf numFmtId="215" fontId="54" fillId="0" borderId="0" applyFont="0" applyFill="0" applyBorder="0" applyAlignment="0" applyProtection="0"/>
    <xf numFmtId="216" fontId="12" fillId="0" borderId="0" applyFont="0" applyFill="0" applyBorder="0" applyAlignment="0" applyProtection="0"/>
    <xf numFmtId="215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15" fontId="54" fillId="0" borderId="0" applyFont="0" applyFill="0" applyBorder="0" applyAlignment="0" applyProtection="0"/>
    <xf numFmtId="217" fontId="56" fillId="0" borderId="0" applyFont="0" applyFill="0" applyBorder="0" applyAlignment="0" applyProtection="0"/>
    <xf numFmtId="217" fontId="56" fillId="0" borderId="0" applyFont="0" applyFill="0" applyBorder="0" applyAlignment="0" applyProtection="0"/>
    <xf numFmtId="217" fontId="56" fillId="0" borderId="0" applyFont="0" applyFill="0" applyBorder="0" applyAlignment="0" applyProtection="0"/>
    <xf numFmtId="217" fontId="56" fillId="0" borderId="0" applyFont="0" applyFill="0" applyBorder="0" applyAlignment="0" applyProtection="0"/>
    <xf numFmtId="217" fontId="56" fillId="0" borderId="0" applyFont="0" applyFill="0" applyBorder="0" applyAlignment="0" applyProtection="0"/>
    <xf numFmtId="217" fontId="56" fillId="0" borderId="0" applyFont="0" applyFill="0" applyBorder="0" applyAlignment="0" applyProtection="0"/>
    <xf numFmtId="218" fontId="56" fillId="0" borderId="0" applyFont="0" applyFill="0" applyBorder="0" applyAlignment="0" applyProtection="0"/>
    <xf numFmtId="218" fontId="56" fillId="0" borderId="0" applyFont="0" applyFill="0" applyBorder="0" applyAlignment="0" applyProtection="0"/>
    <xf numFmtId="218" fontId="56" fillId="0" borderId="0" applyFont="0" applyFill="0" applyBorder="0" applyAlignment="0" applyProtection="0"/>
    <xf numFmtId="218" fontId="56" fillId="0" borderId="0" applyFont="0" applyFill="0" applyBorder="0" applyAlignment="0" applyProtection="0"/>
    <xf numFmtId="218" fontId="56" fillId="0" borderId="0" applyFont="0" applyFill="0" applyBorder="0" applyAlignment="0" applyProtection="0"/>
    <xf numFmtId="218" fontId="56" fillId="0" borderId="0" applyFont="0" applyFill="0" applyBorder="0" applyAlignment="0" applyProtection="0"/>
    <xf numFmtId="215" fontId="57" fillId="0" borderId="0" applyFont="0" applyFill="0" applyBorder="0" applyAlignment="0" applyProtection="0"/>
    <xf numFmtId="215" fontId="54" fillId="0" borderId="0" applyFont="0" applyFill="0" applyBorder="0" applyAlignment="0" applyProtection="0"/>
    <xf numFmtId="215" fontId="57" fillId="0" borderId="0" applyFont="0" applyFill="0" applyBorder="0" applyAlignment="0" applyProtection="0"/>
    <xf numFmtId="215" fontId="54" fillId="0" borderId="0" applyFont="0" applyFill="0" applyBorder="0" applyAlignment="0" applyProtection="0"/>
    <xf numFmtId="37" fontId="57" fillId="0" borderId="0" applyFont="0" applyFill="0" applyBorder="0" applyAlignment="0" applyProtection="0"/>
    <xf numFmtId="217" fontId="29" fillId="0" borderId="0" applyFont="0" applyFill="0" applyBorder="0" applyAlignment="0" applyProtection="0"/>
    <xf numFmtId="0" fontId="2" fillId="0" borderId="0">
      <protection locked="0"/>
    </xf>
    <xf numFmtId="195" fontId="36" fillId="0" borderId="0">
      <protection locked="0"/>
    </xf>
    <xf numFmtId="195" fontId="38" fillId="0" borderId="0">
      <protection locked="0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1" fillId="0" borderId="0"/>
    <xf numFmtId="0" fontId="58" fillId="0" borderId="0">
      <alignment horizontal="center" wrapText="1"/>
      <protection locked="0"/>
    </xf>
    <xf numFmtId="195" fontId="46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195" fontId="47" fillId="0" borderId="0">
      <protection locked="0"/>
    </xf>
    <xf numFmtId="195" fontId="46" fillId="0" borderId="0">
      <protection locked="0"/>
    </xf>
    <xf numFmtId="195" fontId="47" fillId="0" borderId="0">
      <protection locked="0"/>
    </xf>
    <xf numFmtId="188" fontId="54" fillId="0" borderId="0" applyFont="0" applyFill="0" applyBorder="0" applyAlignment="0" applyProtection="0"/>
    <xf numFmtId="219" fontId="12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88" fontId="54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4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4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6" fillId="0" borderId="0" applyFont="0" applyFill="0" applyBorder="0" applyAlignment="0" applyProtection="0"/>
    <xf numFmtId="0" fontId="59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37" fontId="57" fillId="0" borderId="0" applyFont="0" applyFill="0" applyBorder="0" applyAlignment="0" applyProtection="0"/>
    <xf numFmtId="223" fontId="60" fillId="0" borderId="0" applyFont="0" applyFill="0" applyBorder="0" applyAlignment="0" applyProtection="0"/>
    <xf numFmtId="0" fontId="57" fillId="0" borderId="0" applyFont="0" applyFill="0" applyBorder="0" applyAlignment="0" applyProtection="0"/>
    <xf numFmtId="224" fontId="54" fillId="0" borderId="0" applyFont="0" applyFill="0" applyBorder="0" applyAlignment="0" applyProtection="0"/>
    <xf numFmtId="212" fontId="43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57" fillId="0" borderId="0" applyFont="0" applyFill="0" applyBorder="0" applyAlignment="0" applyProtection="0"/>
    <xf numFmtId="224" fontId="54" fillId="0" borderId="0" applyFont="0" applyFill="0" applyBorder="0" applyAlignment="0" applyProtection="0"/>
    <xf numFmtId="37" fontId="57" fillId="0" borderId="0" applyFont="0" applyFill="0" applyBorder="0" applyAlignment="0" applyProtection="0"/>
    <xf numFmtId="225" fontId="60" fillId="0" borderId="0" applyFont="0" applyFill="0" applyBorder="0" applyAlignment="0" applyProtection="0"/>
    <xf numFmtId="0" fontId="29" fillId="10" borderId="0" applyBorder="0" applyAlignment="0" applyProtection="0"/>
    <xf numFmtId="226" fontId="5" fillId="0" borderId="0" applyFont="0" applyFill="0" applyBorder="0" applyAlignment="0" applyProtection="0">
      <alignment horizontal="right"/>
    </xf>
    <xf numFmtId="0" fontId="61" fillId="0" borderId="0"/>
    <xf numFmtId="0" fontId="62" fillId="0" borderId="0"/>
    <xf numFmtId="49" fontId="63" fillId="2" borderId="0" applyBorder="0">
      <alignment horizontal="right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8" fillId="0" borderId="0">
      <protection locked="0"/>
    </xf>
    <xf numFmtId="195" fontId="36" fillId="0" borderId="0">
      <protection locked="0"/>
    </xf>
    <xf numFmtId="0" fontId="64" fillId="0" borderId="0"/>
    <xf numFmtId="195" fontId="36" fillId="0" borderId="0">
      <protection locked="0"/>
    </xf>
    <xf numFmtId="195" fontId="46" fillId="0" borderId="0">
      <protection locked="0"/>
    </xf>
    <xf numFmtId="195" fontId="36" fillId="0" borderId="0">
      <protection locked="0"/>
    </xf>
    <xf numFmtId="195" fontId="47" fillId="0" borderId="0">
      <protection locked="0"/>
    </xf>
    <xf numFmtId="0" fontId="65" fillId="0" borderId="0"/>
    <xf numFmtId="0" fontId="66" fillId="0" borderId="0"/>
    <xf numFmtId="0" fontId="67" fillId="0" borderId="0"/>
    <xf numFmtId="0" fontId="68" fillId="0" borderId="0"/>
    <xf numFmtId="0" fontId="65" fillId="0" borderId="0"/>
    <xf numFmtId="0" fontId="55" fillId="0" borderId="0"/>
    <xf numFmtId="0" fontId="69" fillId="0" borderId="0"/>
    <xf numFmtId="0" fontId="57" fillId="0" borderId="0"/>
    <xf numFmtId="0" fontId="70" fillId="0" borderId="0"/>
    <xf numFmtId="0" fontId="64" fillId="0" borderId="0"/>
    <xf numFmtId="0" fontId="71" fillId="0" borderId="0"/>
    <xf numFmtId="0" fontId="66" fillId="0" borderId="0"/>
    <xf numFmtId="0" fontId="72" fillId="0" borderId="0"/>
    <xf numFmtId="0" fontId="73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29" fillId="0" borderId="0"/>
    <xf numFmtId="227" fontId="2" fillId="0" borderId="0" applyFill="0" applyBorder="0" applyAlignment="0"/>
    <xf numFmtId="181" fontId="12" fillId="0" borderId="0" applyFill="0" applyBorder="0" applyAlignment="0"/>
    <xf numFmtId="179" fontId="74" fillId="0" borderId="0" applyFill="0" applyBorder="0" applyAlignment="0"/>
    <xf numFmtId="228" fontId="5" fillId="0" borderId="0" applyFill="0" applyBorder="0" applyAlignment="0"/>
    <xf numFmtId="229" fontId="5" fillId="0" borderId="0" applyFill="0" applyBorder="0" applyAlignment="0"/>
    <xf numFmtId="230" fontId="5" fillId="0" borderId="0" applyFill="0" applyBorder="0" applyAlignment="0"/>
    <xf numFmtId="231" fontId="5" fillId="0" borderId="0" applyFill="0" applyBorder="0" applyAlignment="0"/>
    <xf numFmtId="181" fontId="12" fillId="0" borderId="0" applyFill="0" applyBorder="0" applyAlignment="0"/>
    <xf numFmtId="0" fontId="29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2" fillId="0" borderId="0">
      <protection locked="0"/>
    </xf>
    <xf numFmtId="195" fontId="38" fillId="0" borderId="0">
      <protection locked="0"/>
    </xf>
    <xf numFmtId="195" fontId="36" fillId="0" borderId="0">
      <protection locked="0"/>
    </xf>
    <xf numFmtId="0" fontId="63" fillId="11" borderId="5">
      <alignment horizontal="center"/>
    </xf>
    <xf numFmtId="0" fontId="76" fillId="12" borderId="22" applyNumberFormat="0" applyBorder="0" applyAlignment="0">
      <alignment horizontal="left" wrapText="1"/>
    </xf>
    <xf numFmtId="4" fontId="38" fillId="0" borderId="0">
      <protection locked="0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8" fontId="29" fillId="0" borderId="0" applyFont="0" applyFill="0" applyBorder="0" applyAlignment="0" applyProtection="0"/>
    <xf numFmtId="230" fontId="5" fillId="0" borderId="0" applyFont="0" applyFill="0" applyBorder="0" applyAlignment="0" applyProtection="0"/>
    <xf numFmtId="232" fontId="22" fillId="0" borderId="0"/>
    <xf numFmtId="0" fontId="29" fillId="0" borderId="0" applyFont="0" applyFill="0" applyBorder="0" applyAlignment="0" applyProtection="0"/>
    <xf numFmtId="233" fontId="78" fillId="0" borderId="0">
      <protection locked="0"/>
    </xf>
    <xf numFmtId="40" fontId="21" fillId="0" borderId="0" applyFont="0" applyFill="0" applyBorder="0" applyAlignment="0" applyProtection="0"/>
    <xf numFmtId="0" fontId="62" fillId="2" borderId="0"/>
    <xf numFmtId="0" fontId="79" fillId="2" borderId="0" applyNumberFormat="0" applyFill="0" applyBorder="0"/>
    <xf numFmtId="0" fontId="80" fillId="2" borderId="0" applyNumberFormat="0" applyFill="0" applyBorder="0"/>
    <xf numFmtId="0" fontId="81" fillId="2" borderId="0" applyNumberFormat="0" applyFill="0" applyBorder="0"/>
    <xf numFmtId="0" fontId="82" fillId="0" borderId="0" applyNumberFormat="0" applyAlignment="0">
      <alignment horizontal="left"/>
    </xf>
    <xf numFmtId="0" fontId="83" fillId="0" borderId="0" applyNumberFormat="0" applyAlignment="0"/>
    <xf numFmtId="0" fontId="84" fillId="11" borderId="23" applyFont="0" applyBorder="0">
      <alignment horizontal="centerContinuous" vertical="center"/>
    </xf>
    <xf numFmtId="218" fontId="85" fillId="2" borderId="12" applyBorder="0"/>
    <xf numFmtId="23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5" fontId="78" fillId="0" borderId="0">
      <protection locked="0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236" fontId="2" fillId="0" borderId="5" applyFill="0" applyBorder="0" applyAlignment="0"/>
    <xf numFmtId="0" fontId="2" fillId="0" borderId="0" applyFont="0" applyFill="0" applyBorder="0" applyAlignment="0" applyProtection="0"/>
    <xf numFmtId="237" fontId="78" fillId="0" borderId="0">
      <protection locked="0"/>
    </xf>
    <xf numFmtId="238" fontId="2" fillId="0" borderId="0"/>
    <xf numFmtId="0" fontId="29" fillId="0" borderId="0"/>
    <xf numFmtId="0" fontId="38" fillId="0" borderId="0">
      <protection locked="0"/>
    </xf>
    <xf numFmtId="14" fontId="86" fillId="0" borderId="0" applyFill="0" applyBorder="0" applyAlignment="0"/>
    <xf numFmtId="195" fontId="36" fillId="0" borderId="0">
      <protection locked="0"/>
    </xf>
    <xf numFmtId="178" fontId="29" fillId="0" borderId="24">
      <alignment vertical="center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9" fillId="13" borderId="25" applyBorder="0"/>
    <xf numFmtId="239" fontId="29" fillId="13" borderId="26" applyBorder="0">
      <alignment horizontal="center"/>
    </xf>
    <xf numFmtId="240" fontId="2" fillId="0" borderId="0"/>
    <xf numFmtId="241" fontId="62" fillId="0" borderId="0" applyFill="0" applyBorder="0">
      <alignment horizontal="centerContinuous"/>
    </xf>
    <xf numFmtId="230" fontId="5" fillId="0" borderId="0" applyFill="0" applyBorder="0" applyAlignment="0"/>
    <xf numFmtId="181" fontId="12" fillId="0" borderId="0" applyFill="0" applyBorder="0" applyAlignment="0"/>
    <xf numFmtId="230" fontId="5" fillId="0" borderId="0" applyFill="0" applyBorder="0" applyAlignment="0"/>
    <xf numFmtId="231" fontId="5" fillId="0" borderId="0" applyFill="0" applyBorder="0" applyAlignment="0"/>
    <xf numFmtId="181" fontId="12" fillId="0" borderId="0" applyFill="0" applyBorder="0" applyAlignment="0"/>
    <xf numFmtId="0" fontId="87" fillId="0" borderId="0" applyNumberFormat="0" applyAlignment="0">
      <alignment horizontal="left"/>
    </xf>
    <xf numFmtId="242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8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88" fillId="0" borderId="0">
      <protection locked="0"/>
    </xf>
    <xf numFmtId="0" fontId="85" fillId="2" borderId="0"/>
    <xf numFmtId="243" fontId="78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244" fontId="12" fillId="0" borderId="0"/>
    <xf numFmtId="2" fontId="56" fillId="0" borderId="0">
      <alignment horizontal="left"/>
    </xf>
    <xf numFmtId="188" fontId="12" fillId="0" borderId="0" applyFont="0" applyFill="0" applyBorder="0" applyAlignment="0" applyProtection="0"/>
    <xf numFmtId="38" fontId="85" fillId="2" borderId="0" applyNumberFormat="0" applyBorder="0" applyAlignment="0" applyProtection="0"/>
    <xf numFmtId="3" fontId="23" fillId="0" borderId="27">
      <alignment horizontal="right" vertical="center"/>
    </xf>
    <xf numFmtId="4" fontId="23" fillId="0" borderId="27">
      <alignment horizontal="right" vertical="center"/>
    </xf>
    <xf numFmtId="0" fontId="90" fillId="0" borderId="0" applyAlignment="0">
      <alignment horizontal="right"/>
    </xf>
    <xf numFmtId="0" fontId="91" fillId="0" borderId="0"/>
    <xf numFmtId="0" fontId="92" fillId="0" borderId="0"/>
    <xf numFmtId="0" fontId="93" fillId="0" borderId="0">
      <alignment horizontal="left"/>
    </xf>
    <xf numFmtId="0" fontId="94" fillId="0" borderId="28" applyNumberFormat="0" applyAlignment="0" applyProtection="0">
      <alignment horizontal="left" vertical="center"/>
    </xf>
    <xf numFmtId="0" fontId="94" fillId="0" borderId="29">
      <alignment horizontal="left" vertical="center"/>
    </xf>
    <xf numFmtId="0" fontId="95" fillId="14" borderId="30" applyBorder="0" applyAlignment="0"/>
    <xf numFmtId="0" fontId="38" fillId="0" borderId="0">
      <protection locked="0"/>
    </xf>
    <xf numFmtId="0" fontId="38" fillId="0" borderId="0">
      <protection locked="0"/>
    </xf>
    <xf numFmtId="0" fontId="96" fillId="2" borderId="0" applyNumberFormat="0" applyFill="0" applyBorder="0"/>
    <xf numFmtId="0" fontId="97" fillId="0" borderId="0">
      <protection locked="0"/>
    </xf>
    <xf numFmtId="0" fontId="97" fillId="0" borderId="0">
      <protection locked="0"/>
    </xf>
    <xf numFmtId="12" fontId="29" fillId="10" borderId="31" applyNumberFormat="0" applyBorder="0" applyAlignment="0" applyProtection="0">
      <alignment horizontal="center"/>
    </xf>
    <xf numFmtId="0" fontId="98" fillId="0" borderId="32">
      <alignment horizontal="center"/>
    </xf>
    <xf numFmtId="0" fontId="98" fillId="0" borderId="0">
      <alignment horizontal="center"/>
    </xf>
    <xf numFmtId="0" fontId="99" fillId="0" borderId="0" applyNumberFormat="0" applyFill="0" applyBorder="0" applyAlignment="0" applyProtection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29" fillId="15" borderId="34" applyBorder="0">
      <protection locked="0"/>
    </xf>
    <xf numFmtId="10" fontId="85" fillId="13" borderId="5" applyNumberFormat="0" applyBorder="0" applyAlignment="0" applyProtection="0"/>
    <xf numFmtId="245" fontId="102" fillId="16" borderId="0"/>
    <xf numFmtId="239" fontId="29" fillId="15" borderId="35" applyBorder="0">
      <alignment horizontal="center"/>
      <protection locked="0"/>
    </xf>
    <xf numFmtId="12" fontId="29" fillId="15" borderId="35" applyBorder="0">
      <alignment horizontal="center"/>
      <protection locked="0"/>
    </xf>
    <xf numFmtId="0" fontId="91" fillId="15" borderId="36">
      <alignment horizontal="center" vertical="center"/>
      <protection locked="0"/>
    </xf>
    <xf numFmtId="218" fontId="85" fillId="13" borderId="0" applyBorder="0">
      <protection locked="0"/>
    </xf>
    <xf numFmtId="15" fontId="85" fillId="13" borderId="0" applyBorder="0">
      <protection locked="0"/>
    </xf>
    <xf numFmtId="49" fontId="85" fillId="13" borderId="0" applyBorder="0">
      <protection locked="0"/>
    </xf>
    <xf numFmtId="49" fontId="85" fillId="13" borderId="9" applyNumberFormat="0" applyBorder="0"/>
    <xf numFmtId="0" fontId="62" fillId="13" borderId="35" applyBorder="0">
      <alignment horizontal="left"/>
    </xf>
    <xf numFmtId="0" fontId="62" fillId="15" borderId="0">
      <alignment horizontal="left"/>
    </xf>
    <xf numFmtId="188" fontId="24" fillId="0" borderId="0" applyFont="0" applyFill="0" applyBorder="0" applyAlignment="0" applyProtection="0"/>
    <xf numFmtId="246" fontId="23" fillId="0" borderId="5">
      <alignment vertical="center"/>
    </xf>
    <xf numFmtId="230" fontId="5" fillId="0" borderId="0" applyFill="0" applyBorder="0" applyAlignment="0"/>
    <xf numFmtId="181" fontId="12" fillId="0" borderId="0" applyFill="0" applyBorder="0" applyAlignment="0"/>
    <xf numFmtId="230" fontId="5" fillId="0" borderId="0" applyFill="0" applyBorder="0" applyAlignment="0"/>
    <xf numFmtId="231" fontId="5" fillId="0" borderId="0" applyFill="0" applyBorder="0" applyAlignment="0"/>
    <xf numFmtId="181" fontId="12" fillId="0" borderId="0" applyFill="0" applyBorder="0" applyAlignment="0"/>
    <xf numFmtId="245" fontId="103" fillId="17" borderId="0"/>
    <xf numFmtId="247" fontId="23" fillId="0" borderId="5">
      <alignment horizontal="right" vertical="center"/>
    </xf>
    <xf numFmtId="248" fontId="23" fillId="0" borderId="5">
      <alignment vertical="center"/>
    </xf>
    <xf numFmtId="249" fontId="23" fillId="0" borderId="5">
      <alignment vertical="center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04" fillId="0" borderId="32"/>
    <xf numFmtId="25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05" fillId="0" borderId="0" applyFont="0" applyFill="0" applyBorder="0" applyAlignment="0" applyProtection="0"/>
    <xf numFmtId="37" fontId="106" fillId="0" borderId="0"/>
    <xf numFmtId="0" fontId="24" fillId="0" borderId="37" applyNumberFormat="0" applyFont="0" applyBorder="0" applyProtection="0">
      <alignment horizontal="center" vertical="center"/>
    </xf>
    <xf numFmtId="0" fontId="47" fillId="0" borderId="0">
      <protection locked="0"/>
    </xf>
    <xf numFmtId="0" fontId="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2" fillId="0" borderId="0"/>
    <xf numFmtId="0" fontId="29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/>
    <xf numFmtId="224" fontId="25" fillId="0" borderId="0">
      <alignment vertical="center"/>
    </xf>
    <xf numFmtId="252" fontId="91" fillId="13" borderId="36">
      <alignment horizontal="center"/>
    </xf>
    <xf numFmtId="0" fontId="29" fillId="2" borderId="35" applyBorder="0">
      <alignment horizontal="center"/>
      <protection locked="0"/>
    </xf>
    <xf numFmtId="14" fontId="58" fillId="0" borderId="0">
      <alignment horizontal="center" wrapText="1"/>
      <protection locked="0"/>
    </xf>
    <xf numFmtId="253" fontId="78" fillId="0" borderId="0">
      <protection locked="0"/>
    </xf>
    <xf numFmtId="191" fontId="29" fillId="0" borderId="0" applyFont="0" applyFill="0" applyBorder="0" applyAlignment="0" applyProtection="0"/>
    <xf numFmtId="229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10" fontId="29" fillId="0" borderId="0" applyFont="0" applyFill="0" applyBorder="0" applyAlignment="0" applyProtection="0"/>
    <xf numFmtId="255" fontId="5" fillId="0" borderId="0" applyFont="0" applyFill="0" applyBorder="0" applyAlignment="0" applyProtection="0"/>
    <xf numFmtId="230" fontId="5" fillId="0" borderId="0" applyFill="0" applyBorder="0" applyAlignment="0"/>
    <xf numFmtId="181" fontId="12" fillId="0" borderId="0" applyFill="0" applyBorder="0" applyAlignment="0"/>
    <xf numFmtId="230" fontId="5" fillId="0" borderId="0" applyFill="0" applyBorder="0" applyAlignment="0"/>
    <xf numFmtId="231" fontId="5" fillId="0" borderId="0" applyFill="0" applyBorder="0" applyAlignment="0"/>
    <xf numFmtId="181" fontId="12" fillId="0" borderId="0" applyFill="0" applyBorder="0" applyAlignment="0"/>
    <xf numFmtId="256" fontId="107" fillId="0" borderId="0"/>
    <xf numFmtId="0" fontId="108" fillId="2" borderId="0"/>
    <xf numFmtId="0" fontId="21" fillId="0" borderId="0" applyNumberFormat="0" applyFont="0" applyFill="0" applyBorder="0" applyAlignment="0" applyProtection="0">
      <alignment horizontal="left"/>
    </xf>
    <xf numFmtId="0" fontId="32" fillId="0" borderId="0"/>
    <xf numFmtId="0" fontId="109" fillId="2" borderId="0"/>
    <xf numFmtId="0" fontId="110" fillId="18" borderId="0" applyNumberFormat="0" applyFont="0" applyBorder="0" applyAlignment="0">
      <alignment horizontal="center"/>
    </xf>
    <xf numFmtId="252" fontId="29" fillId="0" borderId="0"/>
    <xf numFmtId="30" fontId="111" fillId="0" borderId="0" applyNumberFormat="0" applyFill="0" applyBorder="0" applyAlignment="0" applyProtection="0">
      <alignment horizontal="left"/>
    </xf>
    <xf numFmtId="49" fontId="112" fillId="2" borderId="0" applyBorder="0">
      <alignment horizontal="centerContinuous"/>
    </xf>
    <xf numFmtId="257" fontId="25" fillId="0" borderId="0">
      <alignment vertical="center"/>
    </xf>
    <xf numFmtId="0" fontId="110" fillId="1" borderId="29" applyNumberFormat="0" applyFont="0" applyAlignment="0">
      <alignment horizontal="center"/>
    </xf>
    <xf numFmtId="0" fontId="113" fillId="19" borderId="5" applyFill="0">
      <alignment horizontal="center" vertical="center"/>
    </xf>
    <xf numFmtId="0" fontId="114" fillId="0" borderId="0" applyNumberFormat="0" applyFill="0" applyBorder="0" applyAlignment="0">
      <alignment horizontal="center"/>
    </xf>
    <xf numFmtId="257" fontId="25" fillId="0" borderId="0">
      <alignment vertical="distributed"/>
    </xf>
    <xf numFmtId="188" fontId="24" fillId="0" borderId="0" applyFont="0" applyFill="0" applyBorder="0" applyAlignment="0" applyProtection="0"/>
    <xf numFmtId="0" fontId="2" fillId="0" borderId="0">
      <alignment horizontal="center"/>
    </xf>
    <xf numFmtId="0" fontId="115" fillId="0" borderId="0"/>
    <xf numFmtId="0" fontId="116" fillId="2" borderId="0" applyProtection="0">
      <alignment horizontal="centerContinuous" vertical="center"/>
      <protection hidden="1"/>
    </xf>
    <xf numFmtId="40" fontId="117" fillId="0" borderId="0" applyBorder="0">
      <alignment horizontal="right"/>
    </xf>
    <xf numFmtId="0" fontId="29" fillId="2" borderId="35" applyBorder="0">
      <alignment horizontal="center"/>
    </xf>
    <xf numFmtId="0" fontId="29" fillId="2" borderId="35" applyBorder="0">
      <alignment horizontal="center"/>
    </xf>
    <xf numFmtId="49" fontId="86" fillId="0" borderId="0" applyFill="0" applyBorder="0" applyAlignment="0"/>
    <xf numFmtId="255" fontId="5" fillId="0" borderId="0" applyFill="0" applyBorder="0" applyAlignment="0"/>
    <xf numFmtId="258" fontId="5" fillId="0" borderId="0" applyFill="0" applyBorder="0" applyAlignment="0"/>
    <xf numFmtId="0" fontId="118" fillId="2" borderId="0">
      <alignment horizontal="centerContinuous"/>
    </xf>
    <xf numFmtId="0" fontId="119" fillId="0" borderId="0" applyFill="0" applyBorder="0" applyProtection="0">
      <alignment horizontal="centerContinuous" vertical="center"/>
    </xf>
    <xf numFmtId="0" fontId="26" fillId="10" borderId="0" applyFill="0" applyBorder="0" applyProtection="0">
      <alignment horizontal="center" vertical="center"/>
    </xf>
    <xf numFmtId="259" fontId="62" fillId="0" borderId="0" applyFill="0" applyBorder="0">
      <alignment horizontal="centerContinuous"/>
    </xf>
    <xf numFmtId="0" fontId="38" fillId="0" borderId="38">
      <protection locked="0"/>
    </xf>
    <xf numFmtId="218" fontId="63" fillId="2" borderId="0"/>
    <xf numFmtId="49" fontId="120" fillId="2" borderId="0" applyBorder="0">
      <alignment horizontal="right"/>
    </xf>
    <xf numFmtId="0" fontId="121" fillId="0" borderId="18">
      <alignment horizontal="left"/>
    </xf>
    <xf numFmtId="37" fontId="85" fillId="20" borderId="0" applyNumberFormat="0" applyBorder="0" applyAlignment="0" applyProtection="0"/>
    <xf numFmtId="37" fontId="85" fillId="0" borderId="0"/>
    <xf numFmtId="3" fontId="122" fillId="0" borderId="33" applyProtection="0"/>
    <xf numFmtId="26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92" fontId="2" fillId="0" borderId="0" applyFont="0" applyFill="0" applyBorder="0" applyAlignment="0" applyProtection="0"/>
    <xf numFmtId="0" fontId="26" fillId="0" borderId="0"/>
    <xf numFmtId="262" fontId="12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124" fillId="0" borderId="0"/>
    <xf numFmtId="0" fontId="25" fillId="0" borderId="0">
      <alignment vertical="center"/>
    </xf>
    <xf numFmtId="0" fontId="23" fillId="0" borderId="0" applyNumberFormat="0" applyFont="0" applyAlignment="0">
      <alignment horizontal="center" vertical="center"/>
    </xf>
    <xf numFmtId="0" fontId="43" fillId="0" borderId="0"/>
    <xf numFmtId="41" fontId="125" fillId="0" borderId="39">
      <alignment horizontal="center" vertical="center"/>
    </xf>
    <xf numFmtId="0" fontId="126" fillId="0" borderId="0" applyNumberFormat="0" applyFont="0" applyAlignment="0">
      <alignment horizontal="centerContinuous"/>
    </xf>
    <xf numFmtId="0" fontId="38" fillId="0" borderId="0">
      <protection locked="0"/>
    </xf>
    <xf numFmtId="3" fontId="21" fillId="0" borderId="40">
      <alignment horizontal="center"/>
    </xf>
    <xf numFmtId="0" fontId="127" fillId="0" borderId="14">
      <alignment vertical="center"/>
    </xf>
    <xf numFmtId="37" fontId="24" fillId="0" borderId="0"/>
    <xf numFmtId="0" fontId="12" fillId="21" borderId="0">
      <alignment horizontal="left"/>
    </xf>
    <xf numFmtId="0" fontId="38" fillId="0" borderId="0">
      <protection locked="0"/>
    </xf>
    <xf numFmtId="0" fontId="22" fillId="0" borderId="0"/>
    <xf numFmtId="0" fontId="20" fillId="0" borderId="0" applyFont="0"/>
    <xf numFmtId="0" fontId="128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22" fillId="0" borderId="27">
      <alignment vertical="center"/>
    </xf>
    <xf numFmtId="0" fontId="23" fillId="0" borderId="0" applyBorder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29" fillId="0" borderId="0"/>
    <xf numFmtId="41" fontId="25" fillId="0" borderId="5" applyNumberFormat="0" applyFont="0" applyFill="0" applyBorder="0" applyProtection="0">
      <alignment horizontal="distributed"/>
    </xf>
    <xf numFmtId="195" fontId="4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0" fontId="40" fillId="0" borderId="0">
      <alignment vertical="center"/>
    </xf>
    <xf numFmtId="195" fontId="46" fillId="0" borderId="0">
      <protection locked="0"/>
    </xf>
    <xf numFmtId="195" fontId="4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63" fontId="25" fillId="0" borderId="0" applyFont="0" applyFill="0" applyBorder="0" applyProtection="0">
      <alignment horizontal="center" vertical="center"/>
    </xf>
    <xf numFmtId="264" fontId="25" fillId="0" borderId="0" applyFont="0" applyFill="0" applyBorder="0" applyProtection="0">
      <alignment horizontal="center" vertical="center"/>
    </xf>
    <xf numFmtId="9" fontId="43" fillId="10" borderId="0" applyFill="0" applyBorder="0" applyProtection="0">
      <alignment horizontal="right"/>
    </xf>
    <xf numFmtId="10" fontId="43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3" fontId="23" fillId="0" borderId="41">
      <alignment vertical="center"/>
    </xf>
    <xf numFmtId="0" fontId="130" fillId="0" borderId="5">
      <alignment vertical="center" wrapText="1"/>
    </xf>
    <xf numFmtId="0" fontId="131" fillId="0" borderId="0"/>
    <xf numFmtId="188" fontId="132" fillId="0" borderId="42">
      <alignment vertical="center"/>
    </xf>
    <xf numFmtId="0" fontId="133" fillId="0" borderId="0" applyNumberFormat="0" applyFont="0" applyFill="0" applyBorder="0" applyProtection="0">
      <alignment horizontal="centerContinuous" vertical="center"/>
    </xf>
    <xf numFmtId="0" fontId="51" fillId="0" borderId="0" applyNumberFormat="0" applyFont="0" applyFill="0" applyBorder="0" applyProtection="0">
      <alignment horizontal="centerContinuous" vertical="center"/>
    </xf>
    <xf numFmtId="0" fontId="133" fillId="0" borderId="0" applyNumberFormat="0" applyFont="0" applyFill="0" applyBorder="0" applyProtection="0">
      <alignment horizontal="centerContinuous" vertical="center"/>
    </xf>
    <xf numFmtId="0" fontId="51" fillId="0" borderId="0" applyNumberFormat="0" applyFont="0" applyFill="0" applyBorder="0" applyProtection="0">
      <alignment horizontal="centerContinuous" vertical="center"/>
    </xf>
    <xf numFmtId="181" fontId="2" fillId="0" borderId="0" applyNumberFormat="0" applyFont="0" applyFill="0" applyBorder="0" applyProtection="0">
      <alignment horizontal="centerContinuous"/>
    </xf>
    <xf numFmtId="178" fontId="51" fillId="0" borderId="0" applyNumberFormat="0" applyFont="0" applyFill="0" applyBorder="0" applyProtection="0">
      <alignment horizontal="centerContinuous" vertical="center"/>
    </xf>
    <xf numFmtId="265" fontId="134" fillId="0" borderId="39">
      <alignment vertical="center"/>
    </xf>
    <xf numFmtId="3" fontId="25" fillId="0" borderId="5"/>
    <xf numFmtId="0" fontId="25" fillId="0" borderId="5"/>
    <xf numFmtId="3" fontId="25" fillId="0" borderId="6"/>
    <xf numFmtId="3" fontId="25" fillId="0" borderId="4"/>
    <xf numFmtId="0" fontId="135" fillId="0" borderId="5"/>
    <xf numFmtId="0" fontId="136" fillId="0" borderId="0">
      <alignment horizontal="center"/>
    </xf>
    <xf numFmtId="0" fontId="18" fillId="0" borderId="43">
      <alignment horizontal="center"/>
    </xf>
    <xf numFmtId="178" fontId="133" fillId="0" borderId="44" applyFont="0" applyFill="0" applyBorder="0" applyAlignment="0" applyProtection="0">
      <alignment vertical="center"/>
    </xf>
    <xf numFmtId="177" fontId="133" fillId="0" borderId="44" applyFont="0" applyFill="0" applyBorder="0" applyAlignment="0" applyProtection="0">
      <alignment vertical="center"/>
    </xf>
    <xf numFmtId="3" fontId="137" fillId="0" borderId="0">
      <alignment vertical="center" wrapText="1"/>
    </xf>
    <xf numFmtId="3" fontId="138" fillId="0" borderId="0">
      <alignment vertical="center" wrapText="1"/>
    </xf>
    <xf numFmtId="0" fontId="139" fillId="0" borderId="0">
      <alignment vertical="center"/>
    </xf>
    <xf numFmtId="266" fontId="40" fillId="0" borderId="0">
      <alignment vertical="center"/>
    </xf>
    <xf numFmtId="188" fontId="140" fillId="0" borderId="42">
      <alignment vertical="center"/>
    </xf>
    <xf numFmtId="1" fontId="51" fillId="0" borderId="0" applyFont="0" applyFill="0" applyBorder="0" applyProtection="0">
      <alignment horizontal="centerContinuous" vertical="center"/>
    </xf>
    <xf numFmtId="267" fontId="12" fillId="0" borderId="0">
      <alignment vertical="center"/>
    </xf>
    <xf numFmtId="0" fontId="141" fillId="0" borderId="0">
      <alignment vertical="center"/>
    </xf>
    <xf numFmtId="0" fontId="51" fillId="0" borderId="0" applyFont="0" applyFill="0" applyBorder="0" applyProtection="0">
      <alignment horizontal="centerContinuous" vertical="center"/>
    </xf>
    <xf numFmtId="179" fontId="51" fillId="0" borderId="0" applyFont="0" applyFill="0" applyBorder="0" applyProtection="0">
      <alignment horizontal="centerContinuous" vertical="center"/>
    </xf>
    <xf numFmtId="268" fontId="51" fillId="0" borderId="39" applyFont="0" applyFill="0" applyBorder="0" applyProtection="0">
      <alignment horizontal="right" vertical="center"/>
      <protection locked="0"/>
    </xf>
    <xf numFmtId="268" fontId="2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42" fillId="0" borderId="0" applyFont="0" applyFill="0" applyBorder="0" applyAlignment="0" applyProtection="0">
      <alignment vertical="center"/>
    </xf>
    <xf numFmtId="41" fontId="142" fillId="0" borderId="0" applyFont="0" applyFill="0" applyBorder="0" applyAlignment="0" applyProtection="0">
      <alignment vertical="center"/>
    </xf>
    <xf numFmtId="26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45"/>
    <xf numFmtId="0" fontId="123" fillId="0" borderId="0" applyNumberFormat="0" applyFill="0" applyBorder="0" applyAlignment="0" applyProtection="0">
      <alignment vertical="top"/>
      <protection locked="0"/>
    </xf>
    <xf numFmtId="0" fontId="23" fillId="0" borderId="0"/>
    <xf numFmtId="270" fontId="23" fillId="0" borderId="5" applyBorder="0">
      <alignment vertical="center"/>
    </xf>
    <xf numFmtId="271" fontId="143" fillId="0" borderId="0" applyFill="0" applyBorder="0">
      <alignment horizontal="centerContinuous"/>
    </xf>
    <xf numFmtId="272" fontId="143" fillId="0" borderId="0" applyFill="0" applyBorder="0">
      <alignment horizontal="centerContinuous"/>
    </xf>
    <xf numFmtId="273" fontId="1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3" fontId="12" fillId="0" borderId="0" applyFont="0" applyFill="0" applyBorder="0" applyAlignment="0" applyProtection="0"/>
    <xf numFmtId="0" fontId="144" fillId="0" borderId="0">
      <alignment vertical="center"/>
    </xf>
    <xf numFmtId="0" fontId="145" fillId="0" borderId="0">
      <alignment horizontal="center" vertical="center"/>
    </xf>
    <xf numFmtId="0" fontId="146" fillId="0" borderId="0" applyNumberFormat="0">
      <alignment horizontal="left" vertical="center"/>
    </xf>
    <xf numFmtId="3" fontId="2" fillId="0" borderId="5"/>
    <xf numFmtId="2" fontId="143" fillId="0" borderId="0" applyFill="0" applyBorder="0" applyProtection="0">
      <alignment horizontal="centerContinuous"/>
    </xf>
    <xf numFmtId="0" fontId="37" fillId="0" borderId="0"/>
    <xf numFmtId="41" fontId="147" fillId="22" borderId="46">
      <alignment horizontal="center" vertical="center"/>
    </xf>
    <xf numFmtId="4" fontId="38" fillId="0" borderId="0">
      <protection locked="0"/>
    </xf>
    <xf numFmtId="0" fontId="124" fillId="0" borderId="0"/>
    <xf numFmtId="4" fontId="148" fillId="0" borderId="0" applyFont="0" applyFill="0" applyBorder="0" applyAlignment="0" applyProtection="0"/>
    <xf numFmtId="276" fontId="12" fillId="0" borderId="0">
      <protection locked="0"/>
    </xf>
    <xf numFmtId="1" fontId="24" fillId="10" borderId="0" applyNumberFormat="0" applyFont="0" applyFill="0" applyBorder="0" applyAlignment="0">
      <alignment vertical="center"/>
    </xf>
    <xf numFmtId="1" fontId="149" fillId="10" borderId="0" applyNumberFormat="0" applyBorder="0" applyAlignment="0">
      <alignment vertical="center"/>
    </xf>
    <xf numFmtId="277" fontId="62" fillId="0" borderId="0" applyFill="0" applyBorder="0">
      <alignment horizontal="centerContinuous"/>
    </xf>
    <xf numFmtId="0" fontId="12" fillId="0" borderId="5">
      <alignment horizontal="distributed" vertical="center"/>
    </xf>
    <xf numFmtId="0" fontId="12" fillId="0" borderId="47">
      <alignment horizontal="distributed" vertical="top"/>
    </xf>
    <xf numFmtId="0" fontId="12" fillId="0" borderId="30">
      <alignment horizontal="distributed"/>
    </xf>
    <xf numFmtId="188" fontId="150" fillId="0" borderId="0">
      <alignment vertical="center"/>
    </xf>
    <xf numFmtId="0" fontId="151" fillId="7" borderId="0" applyNumberFormat="0" applyBorder="0" applyAlignment="0" applyProtection="0">
      <alignment vertical="center"/>
    </xf>
    <xf numFmtId="278" fontId="143" fillId="0" borderId="0" applyFill="0" applyBorder="0">
      <alignment horizontal="centerContinuous"/>
    </xf>
    <xf numFmtId="279" fontId="143" fillId="0" borderId="0" applyFill="0" applyBorder="0">
      <alignment horizontal="centerContinuous"/>
    </xf>
    <xf numFmtId="0" fontId="12" fillId="0" borderId="0"/>
    <xf numFmtId="1" fontId="152" fillId="10" borderId="0" applyNumberFormat="0" applyFont="0" applyFill="0" applyBorder="0" applyAlignment="0">
      <alignment vertical="center"/>
    </xf>
    <xf numFmtId="223" fontId="153" fillId="0" borderId="0" applyFont="0" applyFill="0" applyBorder="0" applyAlignment="0" applyProtection="0"/>
    <xf numFmtId="40" fontId="154" fillId="0" borderId="0" applyFont="0" applyFill="0" applyBorder="0" applyAlignment="0" applyProtection="0"/>
    <xf numFmtId="195" fontId="46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195" fontId="4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12" fillId="0" borderId="0" applyFont="0" applyFill="0" applyBorder="0" applyAlignment="0" applyProtection="0"/>
    <xf numFmtId="195" fontId="46" fillId="0" borderId="0">
      <protection locked="0"/>
    </xf>
    <xf numFmtId="215" fontId="2" fillId="0" borderId="0" applyFont="0" applyFill="0" applyBorder="0" applyProtection="0">
      <alignment vertical="center"/>
    </xf>
    <xf numFmtId="38" fontId="25" fillId="0" borderId="0" applyFont="0" applyFill="0" applyBorder="0" applyProtection="0">
      <alignment vertical="center"/>
    </xf>
    <xf numFmtId="0" fontId="2" fillId="0" borderId="0">
      <protection locked="0"/>
    </xf>
    <xf numFmtId="280" fontId="12" fillId="0" borderId="0" applyFont="0" applyFill="0" applyBorder="0" applyAlignment="0" applyProtection="0"/>
    <xf numFmtId="188" fontId="12" fillId="0" borderId="0" applyNumberFormat="0" applyFont="0" applyFill="0" applyBorder="0" applyProtection="0">
      <alignment vertical="center"/>
    </xf>
    <xf numFmtId="188" fontId="12" fillId="0" borderId="5">
      <alignment vertical="center"/>
    </xf>
    <xf numFmtId="281" fontId="139" fillId="10" borderId="0" applyFill="0" applyBorder="0" applyProtection="0">
      <alignment horizontal="right"/>
    </xf>
    <xf numFmtId="38" fontId="25" fillId="0" borderId="0" applyFont="0" applyFill="0" applyBorder="0" applyAlignment="0" applyProtection="0">
      <alignment vertical="center"/>
    </xf>
    <xf numFmtId="282" fontId="2" fillId="0" borderId="0" applyFont="0" applyFill="0" applyBorder="0" applyAlignment="0" applyProtection="0">
      <alignment vertical="center"/>
    </xf>
    <xf numFmtId="283" fontId="2" fillId="0" borderId="0" applyFont="0" applyFill="0" applyBorder="0" applyAlignment="0" applyProtection="0">
      <alignment vertical="center"/>
    </xf>
    <xf numFmtId="266" fontId="78" fillId="0" borderId="0" applyFont="0" applyFill="0" applyBorder="0" applyAlignment="0" applyProtection="0"/>
    <xf numFmtId="284" fontId="21" fillId="0" borderId="0" applyFont="0" applyFill="0" applyBorder="0" applyAlignment="0" applyProtection="0"/>
    <xf numFmtId="285" fontId="21" fillId="0" borderId="0" applyFont="0" applyFill="0" applyBorder="0" applyAlignment="0" applyProtection="0"/>
    <xf numFmtId="236" fontId="78" fillId="0" borderId="5">
      <alignment vertical="center"/>
    </xf>
    <xf numFmtId="286" fontId="21" fillId="0" borderId="0" applyFont="0" applyFill="0" applyBorder="0" applyAlignment="0" applyProtection="0"/>
    <xf numFmtId="0" fontId="26" fillId="0" borderId="0"/>
    <xf numFmtId="0" fontId="12" fillId="0" borderId="0" applyFont="0" applyFill="0" applyBorder="0" applyAlignment="0" applyProtection="0"/>
    <xf numFmtId="0" fontId="155" fillId="0" borderId="0">
      <alignment horizontal="centerContinuous" vertical="center"/>
    </xf>
    <xf numFmtId="2" fontId="156" fillId="0" borderId="39" applyNumberFormat="0" applyFont="0" applyFill="0" applyAlignment="0" applyProtection="0">
      <alignment vertical="center"/>
    </xf>
    <xf numFmtId="0" fontId="22" fillId="0" borderId="5" applyNumberFormat="0" applyFont="0" applyFill="0" applyAlignment="0" applyProtection="0"/>
    <xf numFmtId="195" fontId="46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195" fontId="4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195" fontId="46" fillId="0" borderId="0">
      <protection locked="0"/>
    </xf>
    <xf numFmtId="42" fontId="29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287" fontId="12" fillId="0" borderId="0">
      <protection locked="0"/>
    </xf>
    <xf numFmtId="0" fontId="2" fillId="0" borderId="0"/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0" fontId="2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95" fontId="36" fillId="0" borderId="0">
      <protection locked="0"/>
    </xf>
    <xf numFmtId="1" fontId="129" fillId="0" borderId="42">
      <alignment horizontal="left" vertical="top" wrapText="1"/>
    </xf>
    <xf numFmtId="0" fontId="2" fillId="0" borderId="0"/>
    <xf numFmtId="0" fontId="48" fillId="0" borderId="0">
      <alignment vertical="center"/>
    </xf>
    <xf numFmtId="0" fontId="2" fillId="0" borderId="0">
      <alignment vertical="center"/>
    </xf>
    <xf numFmtId="0" fontId="2" fillId="0" borderId="0"/>
    <xf numFmtId="0" fontId="48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2" fillId="0" borderId="39">
      <alignment vertical="center" wrapText="1"/>
    </xf>
    <xf numFmtId="0" fontId="25" fillId="0" borderId="0">
      <alignment vertical="center"/>
    </xf>
    <xf numFmtId="0" fontId="2" fillId="0" borderId="5" applyNumberFormat="0" applyFill="0" applyProtection="0">
      <alignment vertical="center"/>
    </xf>
    <xf numFmtId="0" fontId="12" fillId="0" borderId="0"/>
    <xf numFmtId="0" fontId="51" fillId="0" borderId="20">
      <alignment horizontal="center" vertical="center"/>
    </xf>
    <xf numFmtId="0" fontId="157" fillId="0" borderId="0"/>
    <xf numFmtId="288" fontId="158" fillId="0" borderId="20"/>
    <xf numFmtId="0" fontId="38" fillId="0" borderId="48">
      <protection locked="0"/>
    </xf>
    <xf numFmtId="201" fontId="153" fillId="0" borderId="0" applyFont="0" applyFill="0" applyBorder="0" applyAlignment="0" applyProtection="0"/>
    <xf numFmtId="214" fontId="154" fillId="0" borderId="0" applyFont="0" applyFill="0" applyBorder="0" applyAlignment="0" applyProtection="0"/>
    <xf numFmtId="214" fontId="154" fillId="0" borderId="0" applyFont="0" applyFill="0" applyBorder="0" applyAlignment="0" applyProtection="0"/>
    <xf numFmtId="289" fontId="12" fillId="0" borderId="0">
      <protection locked="0"/>
    </xf>
    <xf numFmtId="290" fontId="12" fillId="0" borderId="0">
      <protection locked="0"/>
    </xf>
  </cellStyleXfs>
  <cellXfs count="173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9" fillId="4" borderId="2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5" fillId="6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9" fillId="5" borderId="2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41" fontId="5" fillId="0" borderId="2" xfId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center" vertical="center"/>
    </xf>
    <xf numFmtId="41" fontId="5" fillId="0" borderId="3" xfId="1" applyFont="1" applyBorder="1" applyAlignment="1">
      <alignment horizontal="right" vertical="center"/>
    </xf>
    <xf numFmtId="41" fontId="7" fillId="3" borderId="5" xfId="1" applyFont="1" applyFill="1" applyBorder="1" applyAlignment="1">
      <alignment horizontal="center" vertical="center" wrapText="1"/>
    </xf>
    <xf numFmtId="0" fontId="9" fillId="4" borderId="5" xfId="0" applyFont="1" applyFill="1" applyBorder="1">
      <alignment vertical="center"/>
    </xf>
    <xf numFmtId="0" fontId="9" fillId="4" borderId="5" xfId="0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horizontal="right" vertical="center"/>
    </xf>
    <xf numFmtId="41" fontId="9" fillId="4" borderId="5" xfId="1" applyFont="1" applyFill="1" applyBorder="1" applyAlignment="1">
      <alignment horizontal="center" vertical="center"/>
    </xf>
    <xf numFmtId="41" fontId="9" fillId="4" borderId="5" xfId="1" applyFont="1" applyFill="1" applyBorder="1" applyAlignment="1">
      <alignment horizontal="right" vertical="center"/>
    </xf>
    <xf numFmtId="0" fontId="9" fillId="5" borderId="5" xfId="0" applyFont="1" applyFill="1" applyBorder="1">
      <alignment vertical="center"/>
    </xf>
    <xf numFmtId="0" fontId="9" fillId="5" borderId="5" xfId="0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right" vertical="center"/>
    </xf>
    <xf numFmtId="41" fontId="9" fillId="5" borderId="5" xfId="1" applyFont="1" applyFill="1" applyBorder="1" applyAlignment="1">
      <alignment horizontal="center" vertical="center"/>
    </xf>
    <xf numFmtId="41" fontId="9" fillId="5" borderId="5" xfId="1" applyFont="1" applyFill="1" applyBorder="1" applyAlignment="1">
      <alignment horizontal="right" vertical="center"/>
    </xf>
    <xf numFmtId="0" fontId="5" fillId="6" borderId="5" xfId="0" applyFont="1" applyFill="1" applyBorder="1">
      <alignment vertical="center"/>
    </xf>
    <xf numFmtId="0" fontId="5" fillId="6" borderId="5" xfId="0" applyFont="1" applyFill="1" applyBorder="1" applyAlignment="1">
      <alignment horizontal="center" vertical="center"/>
    </xf>
    <xf numFmtId="176" fontId="5" fillId="6" borderId="5" xfId="0" applyNumberFormat="1" applyFont="1" applyFill="1" applyBorder="1" applyAlignment="1">
      <alignment horizontal="right" vertical="center"/>
    </xf>
    <xf numFmtId="41" fontId="5" fillId="6" borderId="5" xfId="1" applyFont="1" applyFill="1" applyBorder="1" applyAlignment="1">
      <alignment horizontal="center" vertical="center"/>
    </xf>
    <xf numFmtId="41" fontId="5" fillId="6" borderId="5" xfId="1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right" vertical="center"/>
    </xf>
    <xf numFmtId="41" fontId="5" fillId="0" borderId="5" xfId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right" vertical="center"/>
    </xf>
    <xf numFmtId="41" fontId="5" fillId="0" borderId="5" xfId="1" applyFont="1" applyBorder="1" applyAlignment="1">
      <alignment horizontal="center" vertical="center"/>
    </xf>
    <xf numFmtId="41" fontId="5" fillId="0" borderId="5" xfId="1" applyFont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5" borderId="5" xfId="0" applyFont="1" applyFill="1" applyBorder="1">
      <alignment vertical="center"/>
    </xf>
    <xf numFmtId="0" fontId="5" fillId="5" borderId="5" xfId="0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right" vertical="center"/>
    </xf>
    <xf numFmtId="41" fontId="5" fillId="5" borderId="5" xfId="1" applyFont="1" applyFill="1" applyBorder="1" applyAlignment="1">
      <alignment horizontal="center" vertical="center"/>
    </xf>
    <xf numFmtId="41" fontId="5" fillId="5" borderId="5" xfId="1" applyFont="1" applyFill="1" applyBorder="1" applyAlignment="1">
      <alignment horizontal="right" vertical="center"/>
    </xf>
    <xf numFmtId="179" fontId="5" fillId="0" borderId="5" xfId="0" applyNumberFormat="1" applyFont="1" applyFill="1" applyBorder="1" applyAlignment="1">
      <alignment horizontal="right" vertical="center"/>
    </xf>
    <xf numFmtId="0" fontId="7" fillId="5" borderId="5" xfId="3" applyFont="1" applyFill="1" applyBorder="1">
      <alignment vertical="center"/>
    </xf>
    <xf numFmtId="0" fontId="7" fillId="5" borderId="5" xfId="3" applyFont="1" applyFill="1" applyBorder="1" applyAlignment="1">
      <alignment horizontal="center" vertical="center"/>
    </xf>
    <xf numFmtId="176" fontId="7" fillId="5" borderId="5" xfId="4" applyNumberFormat="1" applyFont="1" applyFill="1" applyBorder="1" applyAlignment="1">
      <alignment horizontal="right" vertical="center"/>
    </xf>
    <xf numFmtId="41" fontId="7" fillId="5" borderId="5" xfId="1" applyFont="1" applyFill="1" applyBorder="1" applyAlignment="1">
      <alignment horizontal="center" vertical="center"/>
    </xf>
    <xf numFmtId="41" fontId="7" fillId="5" borderId="5" xfId="1" applyFont="1" applyFill="1" applyBorder="1" applyAlignment="1">
      <alignment horizontal="right" vertical="center"/>
    </xf>
    <xf numFmtId="0" fontId="7" fillId="0" borderId="5" xfId="3" applyFont="1" applyFill="1" applyBorder="1">
      <alignment vertical="center"/>
    </xf>
    <xf numFmtId="0" fontId="7" fillId="0" borderId="5" xfId="3" applyFont="1" applyFill="1" applyBorder="1" applyAlignment="1">
      <alignment horizontal="center" vertical="center"/>
    </xf>
    <xf numFmtId="177" fontId="7" fillId="0" borderId="5" xfId="4" applyNumberFormat="1" applyFont="1" applyFill="1" applyBorder="1" applyAlignment="1">
      <alignment horizontal="right" vertical="center"/>
    </xf>
    <xf numFmtId="41" fontId="7" fillId="0" borderId="5" xfId="1" applyFont="1" applyBorder="1" applyAlignment="1">
      <alignment horizontal="center" vertical="center"/>
    </xf>
    <xf numFmtId="41" fontId="7" fillId="0" borderId="5" xfId="1" applyFont="1" applyBorder="1" applyAlignment="1">
      <alignment horizontal="right" vertical="center"/>
    </xf>
    <xf numFmtId="176" fontId="7" fillId="0" borderId="5" xfId="4" applyNumberFormat="1" applyFont="1" applyFill="1" applyBorder="1" applyAlignment="1">
      <alignment horizontal="right" vertical="center"/>
    </xf>
    <xf numFmtId="0" fontId="7" fillId="0" borderId="5" xfId="3" applyFont="1" applyBorder="1">
      <alignment vertical="center"/>
    </xf>
    <xf numFmtId="0" fontId="7" fillId="0" borderId="5" xfId="3" applyFont="1" applyBorder="1" applyAlignment="1">
      <alignment horizontal="center" vertical="center"/>
    </xf>
    <xf numFmtId="176" fontId="7" fillId="0" borderId="5" xfId="4" applyNumberFormat="1" applyFont="1" applyBorder="1" applyAlignment="1">
      <alignment horizontal="right" vertical="center"/>
    </xf>
    <xf numFmtId="0" fontId="11" fillId="6" borderId="5" xfId="3" applyFont="1" applyFill="1" applyBorder="1">
      <alignment vertical="center"/>
    </xf>
    <xf numFmtId="0" fontId="11" fillId="6" borderId="5" xfId="3" applyFont="1" applyFill="1" applyBorder="1" applyAlignment="1">
      <alignment horizontal="center" vertical="center"/>
    </xf>
    <xf numFmtId="176" fontId="11" fillId="6" borderId="5" xfId="4" applyNumberFormat="1" applyFont="1" applyFill="1" applyBorder="1" applyAlignment="1">
      <alignment horizontal="right" vertical="center"/>
    </xf>
    <xf numFmtId="41" fontId="11" fillId="6" borderId="5" xfId="1" applyFont="1" applyFill="1" applyBorder="1" applyAlignment="1">
      <alignment horizontal="center" vertical="center"/>
    </xf>
    <xf numFmtId="41" fontId="9" fillId="6" borderId="5" xfId="1" applyFont="1" applyFill="1" applyBorder="1" applyAlignment="1">
      <alignment horizontal="right" vertical="center"/>
    </xf>
    <xf numFmtId="41" fontId="11" fillId="6" borderId="5" xfId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>
      <alignment vertical="center"/>
    </xf>
    <xf numFmtId="0" fontId="11" fillId="6" borderId="5" xfId="4" applyFont="1" applyFill="1" applyBorder="1" applyAlignment="1">
      <alignment horizontal="right" vertical="center"/>
    </xf>
    <xf numFmtId="177" fontId="11" fillId="6" borderId="5" xfId="4" applyNumberFormat="1" applyFont="1" applyFill="1" applyBorder="1" applyAlignment="1">
      <alignment horizontal="right" vertical="center"/>
    </xf>
    <xf numFmtId="0" fontId="11" fillId="0" borderId="5" xfId="3" applyFont="1" applyFill="1" applyBorder="1">
      <alignment vertical="center"/>
    </xf>
    <xf numFmtId="0" fontId="11" fillId="5" borderId="5" xfId="3" applyFont="1" applyFill="1" applyBorder="1">
      <alignment vertical="center"/>
    </xf>
    <xf numFmtId="0" fontId="11" fillId="5" borderId="5" xfId="3" applyFont="1" applyFill="1" applyBorder="1" applyAlignment="1">
      <alignment horizontal="center" vertical="center"/>
    </xf>
    <xf numFmtId="176" fontId="11" fillId="5" borderId="5" xfId="4" applyNumberFormat="1" applyFont="1" applyFill="1" applyBorder="1" applyAlignment="1">
      <alignment horizontal="right" vertical="center"/>
    </xf>
    <xf numFmtId="41" fontId="11" fillId="5" borderId="5" xfId="1" applyFont="1" applyFill="1" applyBorder="1" applyAlignment="1">
      <alignment horizontal="center" vertical="center"/>
    </xf>
    <xf numFmtId="41" fontId="11" fillId="5" borderId="5" xfId="1" applyFont="1" applyFill="1" applyBorder="1" applyAlignment="1">
      <alignment horizontal="right" vertical="center"/>
    </xf>
    <xf numFmtId="0" fontId="9" fillId="6" borderId="5" xfId="0" applyFont="1" applyFill="1" applyBorder="1">
      <alignment vertical="center"/>
    </xf>
    <xf numFmtId="0" fontId="9" fillId="6" borderId="5" xfId="0" applyFont="1" applyFill="1" applyBorder="1" applyAlignment="1">
      <alignment horizontal="center" vertical="center"/>
    </xf>
    <xf numFmtId="176" fontId="9" fillId="6" borderId="5" xfId="0" applyNumberFormat="1" applyFont="1" applyFill="1" applyBorder="1" applyAlignment="1">
      <alignment horizontal="right" vertical="center"/>
    </xf>
    <xf numFmtId="41" fontId="9" fillId="6" borderId="5" xfId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right" vertical="center"/>
    </xf>
    <xf numFmtId="177" fontId="9" fillId="6" borderId="5" xfId="0" applyNumberFormat="1" applyFont="1" applyFill="1" applyBorder="1" applyAlignment="1">
      <alignment horizontal="right" vertical="center"/>
    </xf>
    <xf numFmtId="0" fontId="9" fillId="6" borderId="5" xfId="0" applyFont="1" applyFill="1" applyBorder="1" applyAlignment="1">
      <alignment horizontal="center" vertical="center" wrapText="1"/>
    </xf>
    <xf numFmtId="41" fontId="7" fillId="0" borderId="5" xfId="1" applyFont="1" applyFill="1" applyBorder="1" applyAlignment="1">
      <alignment horizontal="center" vertical="center"/>
    </xf>
    <xf numFmtId="41" fontId="7" fillId="0" borderId="5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80" fontId="5" fillId="0" borderId="5" xfId="0" applyNumberFormat="1" applyFont="1" applyFill="1" applyBorder="1">
      <alignment vertical="center"/>
    </xf>
    <xf numFmtId="41" fontId="7" fillId="3" borderId="5" xfId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7" fillId="4" borderId="5" xfId="3" applyFont="1" applyFill="1" applyBorder="1">
      <alignment vertical="center"/>
    </xf>
    <xf numFmtId="0" fontId="7" fillId="4" borderId="5" xfId="3" applyFont="1" applyFill="1" applyBorder="1" applyAlignment="1">
      <alignment horizontal="center" vertical="center"/>
    </xf>
    <xf numFmtId="177" fontId="7" fillId="4" borderId="5" xfId="4" applyNumberFormat="1" applyFont="1" applyFill="1" applyBorder="1" applyAlignment="1">
      <alignment horizontal="right" vertical="center"/>
    </xf>
    <xf numFmtId="41" fontId="7" fillId="4" borderId="5" xfId="1" applyFont="1" applyFill="1" applyBorder="1" applyAlignment="1">
      <alignment horizontal="center" vertical="center"/>
    </xf>
    <xf numFmtId="41" fontId="5" fillId="4" borderId="5" xfId="1" applyFont="1" applyFill="1" applyBorder="1" applyAlignment="1">
      <alignment horizontal="right" vertical="center"/>
    </xf>
    <xf numFmtId="41" fontId="7" fillId="4" borderId="5" xfId="1" applyFont="1" applyFill="1" applyBorder="1" applyAlignment="1">
      <alignment horizontal="right" vertical="center"/>
    </xf>
    <xf numFmtId="176" fontId="7" fillId="4" borderId="5" xfId="4" applyNumberFormat="1" applyFont="1" applyFill="1" applyBorder="1" applyAlignment="1">
      <alignment horizontal="right" vertical="center"/>
    </xf>
    <xf numFmtId="0" fontId="13" fillId="0" borderId="0" xfId="10" applyFont="1" applyAlignment="1">
      <alignment horizontal="center" vertical="center"/>
    </xf>
    <xf numFmtId="0" fontId="15" fillId="0" borderId="0" xfId="10" applyFont="1" applyAlignment="1">
      <alignment horizontal="centerContinuous" vertical="center"/>
    </xf>
    <xf numFmtId="0" fontId="12" fillId="0" borderId="0" xfId="10" applyFont="1"/>
    <xf numFmtId="0" fontId="13" fillId="0" borderId="0" xfId="10" applyFont="1" applyAlignment="1">
      <alignment horizontal="center" vertical="center"/>
    </xf>
    <xf numFmtId="0" fontId="16" fillId="0" borderId="0" xfId="10" applyFont="1" applyBorder="1" applyAlignment="1">
      <alignment horizontal="left"/>
    </xf>
    <xf numFmtId="0" fontId="17" fillId="0" borderId="0" xfId="10" applyFont="1" applyAlignment="1">
      <alignment horizontal="left"/>
    </xf>
    <xf numFmtId="0" fontId="12" fillId="0" borderId="0" xfId="10" quotePrefix="1" applyFont="1" applyBorder="1" applyAlignment="1">
      <alignment horizontal="left"/>
    </xf>
    <xf numFmtId="0" fontId="12" fillId="0" borderId="0" xfId="10" quotePrefix="1" applyFont="1" applyAlignment="1">
      <alignment horizontal="left"/>
    </xf>
    <xf numFmtId="0" fontId="12" fillId="0" borderId="0" xfId="10" applyFont="1" applyBorder="1"/>
    <xf numFmtId="0" fontId="18" fillId="0" borderId="0" xfId="11" quotePrefix="1" applyFont="1" applyBorder="1" applyAlignment="1">
      <alignment horizontal="left"/>
    </xf>
    <xf numFmtId="0" fontId="12" fillId="0" borderId="0" xfId="12" applyFont="1" applyFill="1" applyAlignment="1">
      <alignment horizontal="left" shrinkToFit="1"/>
    </xf>
    <xf numFmtId="0" fontId="2" fillId="0" borderId="0" xfId="13">
      <alignment vertical="center"/>
    </xf>
    <xf numFmtId="42" fontId="12" fillId="0" borderId="0" xfId="11" applyNumberFormat="1" applyFont="1"/>
    <xf numFmtId="0" fontId="12" fillId="0" borderId="0" xfId="11"/>
    <xf numFmtId="0" fontId="16" fillId="0" borderId="0" xfId="10" applyFont="1" applyAlignment="1">
      <alignment horizontal="centerContinuous"/>
    </xf>
    <xf numFmtId="0" fontId="12" fillId="0" borderId="0" xfId="10" applyFont="1" applyAlignment="1">
      <alignment horizontal="centerContinuous"/>
    </xf>
    <xf numFmtId="0" fontId="19" fillId="0" borderId="0" xfId="10" quotePrefix="1" applyFont="1" applyAlignment="1">
      <alignment horizontal="left" vertical="center"/>
    </xf>
    <xf numFmtId="0" fontId="12" fillId="0" borderId="8" xfId="10" applyFont="1" applyBorder="1" applyAlignment="1">
      <alignment horizontal="center" vertical="center"/>
    </xf>
    <xf numFmtId="0" fontId="12" fillId="0" borderId="9" xfId="10" applyFont="1" applyBorder="1" applyAlignment="1">
      <alignment horizontal="center" vertical="center"/>
    </xf>
    <xf numFmtId="0" fontId="12" fillId="0" borderId="5" xfId="10" applyFont="1" applyBorder="1" applyAlignment="1">
      <alignment horizontal="center" vertical="center"/>
    </xf>
    <xf numFmtId="0" fontId="20" fillId="0" borderId="8" xfId="10" applyFont="1" applyBorder="1" applyAlignment="1">
      <alignment horizontal="left" vertical="center"/>
    </xf>
    <xf numFmtId="0" fontId="20" fillId="0" borderId="9" xfId="10" applyFont="1" applyBorder="1" applyAlignment="1">
      <alignment horizontal="left" vertical="center"/>
    </xf>
    <xf numFmtId="0" fontId="20" fillId="0" borderId="5" xfId="10" applyFont="1" applyBorder="1" applyAlignment="1">
      <alignment horizontal="center" vertical="center"/>
    </xf>
    <xf numFmtId="3" fontId="20" fillId="0" borderId="5" xfId="10" applyNumberFormat="1" applyFont="1" applyBorder="1" applyAlignment="1">
      <alignment horizontal="center" vertical="center"/>
    </xf>
    <xf numFmtId="41" fontId="12" fillId="0" borderId="5" xfId="14" applyNumberFormat="1" applyFont="1" applyBorder="1" applyAlignment="1">
      <alignment horizontal="center" vertical="center"/>
    </xf>
    <xf numFmtId="41" fontId="12" fillId="0" borderId="5" xfId="10" applyNumberFormat="1" applyFont="1" applyBorder="1" applyAlignment="1">
      <alignment horizontal="center" vertical="center"/>
    </xf>
    <xf numFmtId="3" fontId="12" fillId="0" borderId="0" xfId="10" applyNumberFormat="1" applyFont="1"/>
    <xf numFmtId="41" fontId="12" fillId="0" borderId="5" xfId="14" quotePrefix="1" applyNumberFormat="1" applyFont="1" applyBorder="1" applyAlignment="1">
      <alignment horizontal="center" vertical="center"/>
    </xf>
    <xf numFmtId="182" fontId="20" fillId="0" borderId="8" xfId="15" applyNumberFormat="1" applyFont="1" applyFill="1" applyBorder="1" applyAlignment="1">
      <alignment horizontal="left" vertical="center" shrinkToFit="1"/>
    </xf>
    <xf numFmtId="182" fontId="20" fillId="0" borderId="9" xfId="15" applyNumberFormat="1" applyFont="1" applyFill="1" applyBorder="1" applyAlignment="1">
      <alignment horizontal="left" vertical="center" shrinkToFit="1"/>
    </xf>
    <xf numFmtId="10" fontId="20" fillId="0" borderId="5" xfId="10" applyNumberFormat="1" applyFont="1" applyBorder="1" applyAlignment="1">
      <alignment horizontal="left" vertical="center"/>
    </xf>
    <xf numFmtId="3" fontId="20" fillId="0" borderId="5" xfId="10" applyNumberFormat="1" applyFont="1" applyBorder="1" applyAlignment="1">
      <alignment horizontal="right" vertical="center"/>
    </xf>
    <xf numFmtId="183" fontId="12" fillId="0" borderId="5" xfId="10" applyNumberFormat="1" applyFont="1" applyBorder="1" applyAlignment="1">
      <alignment horizontal="right" vertical="center"/>
    </xf>
    <xf numFmtId="182" fontId="20" fillId="0" borderId="8" xfId="15" applyNumberFormat="1" applyFont="1" applyFill="1" applyBorder="1" applyAlignment="1">
      <alignment horizontal="center" vertical="center" shrinkToFit="1"/>
    </xf>
    <xf numFmtId="182" fontId="20" fillId="0" borderId="9" xfId="15" applyNumberFormat="1" applyFont="1" applyFill="1" applyBorder="1" applyAlignment="1">
      <alignment horizontal="center" vertical="center" shrinkToFit="1"/>
    </xf>
    <xf numFmtId="10" fontId="12" fillId="0" borderId="5" xfId="10" applyNumberFormat="1" applyFont="1" applyBorder="1" applyAlignment="1">
      <alignment horizontal="left" vertical="center"/>
    </xf>
    <xf numFmtId="3" fontId="12" fillId="0" borderId="5" xfId="10" applyNumberFormat="1" applyFont="1" applyBorder="1" applyAlignment="1">
      <alignment horizontal="right" vertical="center"/>
    </xf>
    <xf numFmtId="41" fontId="12" fillId="0" borderId="5" xfId="10" applyNumberFormat="1" applyFont="1" applyBorder="1" applyAlignment="1">
      <alignment horizontal="right" vertical="center"/>
    </xf>
    <xf numFmtId="0" fontId="12" fillId="0" borderId="5" xfId="10" applyFont="1" applyBorder="1" applyAlignment="1">
      <alignment vertical="center"/>
    </xf>
    <xf numFmtId="182" fontId="5" fillId="0" borderId="5" xfId="15" applyNumberFormat="1" applyFont="1" applyFill="1" applyBorder="1" applyAlignment="1">
      <alignment vertical="center" shrinkToFit="1"/>
    </xf>
    <xf numFmtId="0" fontId="20" fillId="0" borderId="8" xfId="10" applyFont="1" applyBorder="1" applyAlignment="1">
      <alignment horizontal="center" vertical="center"/>
    </xf>
    <xf numFmtId="0" fontId="20" fillId="0" borderId="9" xfId="10" applyFont="1" applyBorder="1" applyAlignment="1">
      <alignment horizontal="center" vertical="center"/>
    </xf>
    <xf numFmtId="3" fontId="12" fillId="0" borderId="5" xfId="10" applyNumberFormat="1" applyFont="1" applyBorder="1" applyAlignment="1">
      <alignment horizontal="center" vertical="center"/>
    </xf>
    <xf numFmtId="0" fontId="12" fillId="0" borderId="10" xfId="10" quotePrefix="1" applyFont="1" applyFill="1" applyBorder="1" applyAlignment="1">
      <alignment horizontal="left" vertical="center"/>
    </xf>
    <xf numFmtId="0" fontId="12" fillId="0" borderId="11" xfId="10" quotePrefix="1" applyFont="1" applyFill="1" applyBorder="1" applyAlignment="1">
      <alignment horizontal="left" vertical="center"/>
    </xf>
    <xf numFmtId="0" fontId="12" fillId="0" borderId="11" xfId="10" applyFont="1" applyFill="1" applyBorder="1" applyAlignment="1">
      <alignment vertical="center"/>
    </xf>
    <xf numFmtId="0" fontId="12" fillId="0" borderId="11" xfId="10" applyFont="1" applyFill="1" applyBorder="1" applyAlignment="1">
      <alignment horizontal="center" vertical="center"/>
    </xf>
    <xf numFmtId="3" fontId="12" fillId="0" borderId="11" xfId="10" applyNumberFormat="1" applyFont="1" applyFill="1" applyBorder="1" applyAlignment="1">
      <alignment horizontal="center" vertical="center"/>
    </xf>
    <xf numFmtId="0" fontId="12" fillId="0" borderId="12" xfId="10" applyFont="1" applyFill="1" applyBorder="1" applyAlignment="1">
      <alignment horizontal="center" vertical="center"/>
    </xf>
    <xf numFmtId="0" fontId="12" fillId="0" borderId="13" xfId="10" applyFont="1" applyFill="1" applyBorder="1" applyAlignment="1">
      <alignment horizontal="left" vertical="center"/>
    </xf>
    <xf numFmtId="0" fontId="12" fillId="0" borderId="14" xfId="10" quotePrefix="1" applyFont="1" applyFill="1" applyBorder="1" applyAlignment="1">
      <alignment horizontal="left" vertical="center"/>
    </xf>
    <xf numFmtId="0" fontId="12" fillId="0" borderId="14" xfId="10" applyFont="1" applyFill="1" applyBorder="1" applyAlignment="1">
      <alignment horizontal="center" vertical="center"/>
    </xf>
    <xf numFmtId="3" fontId="12" fillId="0" borderId="14" xfId="10" applyNumberFormat="1" applyFont="1" applyFill="1" applyBorder="1" applyAlignment="1">
      <alignment horizontal="center" vertical="center"/>
    </xf>
    <xf numFmtId="0" fontId="12" fillId="0" borderId="15" xfId="10" applyFont="1" applyFill="1" applyBorder="1" applyAlignment="1">
      <alignment horizontal="center" vertical="center"/>
    </xf>
    <xf numFmtId="0" fontId="12" fillId="0" borderId="0" xfId="10" applyFont="1" applyBorder="1" applyAlignment="1">
      <alignment horizontal="left" vertical="center"/>
    </xf>
    <xf numFmtId="0" fontId="12" fillId="0" borderId="0" xfId="10" applyFont="1" applyBorder="1" applyAlignment="1">
      <alignment horizontal="center" vertical="center"/>
    </xf>
    <xf numFmtId="3" fontId="12" fillId="0" borderId="0" xfId="10" applyNumberFormat="1" applyFont="1" applyBorder="1" applyAlignment="1">
      <alignment horizontal="center" vertical="center"/>
    </xf>
    <xf numFmtId="183" fontId="12" fillId="0" borderId="0" xfId="10" applyNumberFormat="1" applyFont="1"/>
    <xf numFmtId="0" fontId="7" fillId="23" borderId="5" xfId="3" applyFont="1" applyFill="1" applyBorder="1">
      <alignment vertical="center"/>
    </xf>
    <xf numFmtId="0" fontId="7" fillId="23" borderId="5" xfId="3" applyFont="1" applyFill="1" applyBorder="1" applyAlignment="1">
      <alignment horizontal="center" vertical="center"/>
    </xf>
    <xf numFmtId="177" fontId="7" fillId="23" borderId="5" xfId="4" applyNumberFormat="1" applyFont="1" applyFill="1" applyBorder="1" applyAlignment="1">
      <alignment horizontal="right" vertical="center"/>
    </xf>
    <xf numFmtId="41" fontId="7" fillId="23" borderId="5" xfId="1" applyFont="1" applyFill="1" applyBorder="1" applyAlignment="1">
      <alignment horizontal="center" vertical="center"/>
    </xf>
    <xf numFmtId="41" fontId="5" fillId="23" borderId="5" xfId="1" applyFont="1" applyFill="1" applyBorder="1" applyAlignment="1">
      <alignment horizontal="right" vertical="center"/>
    </xf>
    <xf numFmtId="41" fontId="7" fillId="23" borderId="5" xfId="1" applyFont="1" applyFill="1" applyBorder="1" applyAlignment="1">
      <alignment horizontal="right" vertical="center"/>
    </xf>
  </cellXfs>
  <cellStyles count="6116">
    <cellStyle name=" " xfId="16"/>
    <cellStyle name="' '" xfId="17"/>
    <cellStyle name=" _97연말" xfId="18"/>
    <cellStyle name=" _97연말1" xfId="19"/>
    <cellStyle name=" _Book1" xfId="20"/>
    <cellStyle name="&quot;" xfId="21"/>
    <cellStyle name="&quot;도급대비 &quot;백분율" xfId="22"/>
    <cellStyle name="&quot;도급대비&quot;백분율" xfId="23"/>
    <cellStyle name="&quot;도급대비&quot;표준" xfId="24"/>
    <cellStyle name="#" xfId="25"/>
    <cellStyle name="#,##0" xfId="26"/>
    <cellStyle name="#,##0.0" xfId="27"/>
    <cellStyle name="#,##0.00" xfId="28"/>
    <cellStyle name="#,##0.000" xfId="29"/>
    <cellStyle name="$" xfId="30"/>
    <cellStyle name="_x0004__x0004__x0019__x001b__x0004_$_x0010__x0010__x0008__x0001_" xfId="31"/>
    <cellStyle name="$_db진흥" xfId="32"/>
    <cellStyle name="$_견적2" xfId="33"/>
    <cellStyle name="$_기아" xfId="34"/>
    <cellStyle name="(##.00)" xfId="35"/>
    <cellStyle name="(△콤마)" xfId="36"/>
    <cellStyle name="(백분율)" xfId="37"/>
    <cellStyle name="(콤마)" xfId="38"/>
    <cellStyle name="??_x000c_둄_x001b__x000d_|?_x0001_?_x0003__x0014__x0007__x0001__x0001_" xfId="39"/>
    <cellStyle name="??&amp;O?&amp;H?_x0008__x000f__x0007_?_x0007__x0001__x0001_" xfId="40"/>
    <cellStyle name="??&amp;O?&amp;H?_x0008_??_x0007__x0001__x0001_" xfId="41"/>
    <cellStyle name="??&amp;쏗?뷐9_x0008__x0011__x0007_?_x0007__x0001__x0001_" xfId="42"/>
    <cellStyle name="??_????? " xfId="43"/>
    <cellStyle name="?W?_laroux" xfId="44"/>
    <cellStyle name="?曹%U?&amp;H?_x0008_?s_x000a__x0007__x0001__x0001_" xfId="45"/>
    <cellStyle name="_(02.03.05) 묵동 현장관리비 실행" xfId="46"/>
    <cellStyle name="_(02.03.08) 묵동 현장관리비 실행" xfId="47"/>
    <cellStyle name="_(02.09.17)인천 삼산1지구 2블럭 주공아파트" xfId="48"/>
    <cellStyle name="_(02.09.23  64,000평)인천 삼산1지구 2블럭 " xfId="49"/>
    <cellStyle name="_(07.31 최종확정)묵동 실행예산" xfId="50"/>
    <cellStyle name="_(09.05)인천원당 공통가설공사" xfId="51"/>
    <cellStyle name="_(통신)CT-63호 촬영실" xfId="52"/>
    <cellStyle name="_0001 (2)" xfId="53"/>
    <cellStyle name="_0002 (2)" xfId="54"/>
    <cellStyle name="_0006 (2)" xfId="55"/>
    <cellStyle name="_0006 (3)" xfId="56"/>
    <cellStyle name="_001-인원및일반관리비" xfId="57"/>
    <cellStyle name="_0106-06-007 금속 및 수장공사 단가견적- 대림" xfId="58"/>
    <cellStyle name="_01-건축공사" xfId="59"/>
    <cellStyle name="_02-11운영설비내역서(최종)" xfId="60"/>
    <cellStyle name="_02-도급공사비내역" xfId="61"/>
    <cellStyle name="_0514회의확정자료" xfId="62"/>
    <cellStyle name="_08-가실행내역" xfId="63"/>
    <cellStyle name="_0901작업1-금액분리" xfId="64"/>
    <cellStyle name="_1. 삼성동 실행 030225(조적추가)" xfId="65"/>
    <cellStyle name="_1. 삼성동 실행(030329)" xfId="66"/>
    <cellStyle name="_1. 송도신도시현장관리비전순일검토" xfId="67"/>
    <cellStyle name="_1408 barracks" xfId="68"/>
    <cellStyle name="_1공구전기공사" xfId="69"/>
    <cellStyle name="_2.1_송수관로(수정)" xfId="70"/>
    <cellStyle name="_2.3 관로부설공" xfId="71"/>
    <cellStyle name="_2.4_구내배관" xfId="72"/>
    <cellStyle name="_2.5_포장복구" xfId="73"/>
    <cellStyle name="_2.배수지토공" xfId="74"/>
    <cellStyle name="_2001전북도청 실행예산" xfId="75"/>
    <cellStyle name="_2회기성" xfId="76"/>
    <cellStyle name="_3. 인천간석동현장관리비전순일 분석" xfId="77"/>
    <cellStyle name="_3.구조물공" xfId="78"/>
    <cellStyle name="_3회기성" xfId="79"/>
    <cellStyle name="_4. 파주 변경 현장안20030128" xfId="80"/>
    <cellStyle name="_5.포장공" xfId="81"/>
    <cellStyle name="_5옹벽공" xfId="82"/>
    <cellStyle name="_5옹벽공_맨홀구조물공" xfId="83"/>
    <cellStyle name="_5옹벽공_수량산출서" xfId="84"/>
    <cellStyle name="_6.부대공" xfId="85"/>
    <cellStyle name="_A" xfId="86"/>
    <cellStyle name="_A0509-가실행(파주)" xfId="87"/>
    <cellStyle name="_A-0902건축공사확정(대안포함)" xfId="88"/>
    <cellStyle name="_A-0902조경공사확정(대안포함)" xfId="89"/>
    <cellStyle name="_aasCost조정1" xfId="90"/>
    <cellStyle name="_AEf입찰견적01" xfId="91"/>
    <cellStyle name="_A발주자참고내역003-전기공사" xfId="92"/>
    <cellStyle name="_beam재료표" xfId="93"/>
    <cellStyle name="_Book1" xfId="94"/>
    <cellStyle name="_Book1_1" xfId="95"/>
    <cellStyle name="_Book2" xfId="96"/>
    <cellStyle name="_FCST (2)" xfId="97"/>
    <cellStyle name="_H3.0M-금샘로 방음벽 일위대가" xfId="98"/>
    <cellStyle name="_jCC입찰견적" xfId="99"/>
    <cellStyle name="_jCC입찰견적01" xfId="100"/>
    <cellStyle name="_NC12E1F75" xfId="101"/>
    <cellStyle name="_NC1501C82" xfId="102"/>
    <cellStyle name="_NC1ECE460" xfId="103"/>
    <cellStyle name="_NC305F3" xfId="104"/>
    <cellStyle name="_NC85018F" xfId="105"/>
    <cellStyle name="_NCA07108" xfId="106"/>
    <cellStyle name="_NEW TOWER" xfId="107"/>
    <cellStyle name="_Project brief" xfId="108"/>
    <cellStyle name="_RESULTS" xfId="109"/>
    <cellStyle name="_SWISS(풍림)" xfId="110"/>
    <cellStyle name="_Wal Mart" xfId="111"/>
    <cellStyle name="_X" xfId="112"/>
    <cellStyle name="_가스내역050511권선구권선동1250-1근생" xfId="113"/>
    <cellStyle name="_가실행 최종본사분" xfId="114"/>
    <cellStyle name="_가실행(3th)" xfId="115"/>
    <cellStyle name="_가실행(ver.1-1)현장전송" xfId="116"/>
    <cellStyle name="_가실행(대전아울렛)" xfId="117"/>
    <cellStyle name="_가실행(대혜건축)" xfId="118"/>
    <cellStyle name="_가실행(분리발주)" xfId="119"/>
    <cellStyle name="_가실행(조선대)-최종" xfId="120"/>
    <cellStyle name="_가실행내역(김해공항)" xfId="121"/>
    <cellStyle name="_가실행내역서(일괄하도시)" xfId="122"/>
    <cellStyle name="_가실행-화물터미널B(수정)" xfId="123"/>
    <cellStyle name="_가실행-화물터미널B(재수정)" xfId="124"/>
    <cellStyle name="_가양-화곡내역(일위대가)" xfId="125"/>
    <cellStyle name="_가양-화곡내역(일위대가)_5옹벽공" xfId="126"/>
    <cellStyle name="_가양-화곡내역(일위대가)_5옹벽공_맨홀구조물공" xfId="127"/>
    <cellStyle name="_가양-화곡내역(일위대가)_5옹벽공_수량산출서" xfId="128"/>
    <cellStyle name="_가양-화곡내역(일위대가)_가양-화곡내역(토형100M)" xfId="129"/>
    <cellStyle name="_가양-화곡내역(일위대가)_가양-화곡내역(토형100M)_5옹벽공" xfId="130"/>
    <cellStyle name="_가양-화곡내역(일위대가)_가양-화곡내역(토형100M)_5옹벽공_맨홀구조물공" xfId="131"/>
    <cellStyle name="_가양-화곡내역(일위대가)_가양-화곡내역(토형100M)_5옹벽공_수량산출서" xfId="132"/>
    <cellStyle name="_가양-화곡내역(일위대가)_가양-화곡내역(토형100M)_맨홀구조물공" xfId="133"/>
    <cellStyle name="_가양-화곡내역(일위대가)_가양-화곡내역(토형100M)_수량산출" xfId="134"/>
    <cellStyle name="_가양-화곡내역(일위대가)_가양-화곡내역(토형100M)_수량산출_5옹벽공" xfId="135"/>
    <cellStyle name="_가양-화곡내역(일위대가)_가양-화곡내역(토형100M)_수량산출_5옹벽공_맨홀구조물공" xfId="136"/>
    <cellStyle name="_가양-화곡내역(일위대가)_가양-화곡내역(토형100M)_수량산출_5옹벽공_수량산출서" xfId="137"/>
    <cellStyle name="_가양-화곡내역(일위대가)_가양-화곡내역(토형100M)_수량산출_맨홀구조물공" xfId="138"/>
    <cellStyle name="_가양-화곡내역(일위대가)_가양-화곡내역(토형100M)_수량산출_수량산출서" xfId="139"/>
    <cellStyle name="_가양-화곡내역(일위대가)_가양-화곡내역(토형100M)_수량산출_옹벽공" xfId="140"/>
    <cellStyle name="_가양-화곡내역(일위대가)_가양-화곡내역(토형100M)_수량산출_옹벽공_맨홀구조물공" xfId="141"/>
    <cellStyle name="_가양-화곡내역(일위대가)_가양-화곡내역(토형100M)_수량산출_옹벽공_수량산출서" xfId="142"/>
    <cellStyle name="_가양-화곡내역(일위대가)_가양-화곡내역(토형100M)_수량산출_옹벽수량" xfId="143"/>
    <cellStyle name="_가양-화곡내역(일위대가)_가양-화곡내역(토형100M)_수량산출_옹벽수량_맨홀구조물공" xfId="144"/>
    <cellStyle name="_가양-화곡내역(일위대가)_가양-화곡내역(토형100M)_수량산출_옹벽수량_수량산출서" xfId="145"/>
    <cellStyle name="_가양-화곡내역(일위대가)_가양-화곡내역(토형100M)_수량산출서" xfId="146"/>
    <cellStyle name="_가양-화곡내역(일위대가)_가양-화곡내역(토형100M)_옹벽공" xfId="147"/>
    <cellStyle name="_가양-화곡내역(일위대가)_가양-화곡내역(토형100M)_옹벽공_맨홀구조물공" xfId="148"/>
    <cellStyle name="_가양-화곡내역(일위대가)_가양-화곡내역(토형100M)_옹벽공_수량산출서" xfId="149"/>
    <cellStyle name="_가양-화곡내역(일위대가)_가양-화곡내역(토형100M)_옹벽수량" xfId="150"/>
    <cellStyle name="_가양-화곡내역(일위대가)_가양-화곡내역(토형100M)_옹벽수량_맨홀구조물공" xfId="151"/>
    <cellStyle name="_가양-화곡내역(일위대가)_가양-화곡내역(토형100M)_옹벽수량_수량산출서" xfId="152"/>
    <cellStyle name="_가양-화곡내역(일위대가)_맨홀구조물공" xfId="153"/>
    <cellStyle name="_가양-화곡내역(일위대가)_수량산출서" xfId="154"/>
    <cellStyle name="_가양-화곡내역(일위대가)_옹벽공" xfId="155"/>
    <cellStyle name="_가양-화곡내역(일위대가)_옹벽공_맨홀구조물공" xfId="156"/>
    <cellStyle name="_가양-화곡내역(일위대가)_옹벽공_수량산출서" xfId="157"/>
    <cellStyle name="_가양-화곡내역(일위대가)_옹벽수량" xfId="158"/>
    <cellStyle name="_가양-화곡내역(일위대가)_옹벽수량_맨홀구조물공" xfId="159"/>
    <cellStyle name="_가양-화곡내역(일위대가)_옹벽수량_수량산출서" xfId="160"/>
    <cellStyle name="_가양-화곡내역(토형100M)" xfId="161"/>
    <cellStyle name="_가양-화곡내역(토형100M)_5옹벽공" xfId="162"/>
    <cellStyle name="_가양-화곡내역(토형100M)_5옹벽공_맨홀구조물공" xfId="163"/>
    <cellStyle name="_가양-화곡내역(토형100M)_5옹벽공_수량산출서" xfId="164"/>
    <cellStyle name="_가양-화곡내역(토형100M)_맨홀구조물공" xfId="165"/>
    <cellStyle name="_가양-화곡내역(토형100M)_수량산출" xfId="166"/>
    <cellStyle name="_가양-화곡내역(토형100M)_수량산출_5옹벽공" xfId="167"/>
    <cellStyle name="_가양-화곡내역(토형100M)_수량산출_5옹벽공_맨홀구조물공" xfId="168"/>
    <cellStyle name="_가양-화곡내역(토형100M)_수량산출_5옹벽공_수량산출서" xfId="169"/>
    <cellStyle name="_가양-화곡내역(토형100M)_수량산출_맨홀구조물공" xfId="170"/>
    <cellStyle name="_가양-화곡내역(토형100M)_수량산출_수량산출서" xfId="171"/>
    <cellStyle name="_가양-화곡내역(토형100M)_수량산출_옹벽공" xfId="172"/>
    <cellStyle name="_가양-화곡내역(토형100M)_수량산출_옹벽공_맨홀구조물공" xfId="173"/>
    <cellStyle name="_가양-화곡내역(토형100M)_수량산출_옹벽공_수량산출서" xfId="174"/>
    <cellStyle name="_가양-화곡내역(토형100M)_수량산출_옹벽수량" xfId="175"/>
    <cellStyle name="_가양-화곡내역(토형100M)_수량산출_옹벽수량_맨홀구조물공" xfId="176"/>
    <cellStyle name="_가양-화곡내역(토형100M)_수량산출_옹벽수량_수량산출서" xfId="177"/>
    <cellStyle name="_가양-화곡내역(토형100M)_수량산출서" xfId="178"/>
    <cellStyle name="_가양-화곡내역(토형100M)_옹벽공" xfId="179"/>
    <cellStyle name="_가양-화곡내역(토형100M)_옹벽공_맨홀구조물공" xfId="180"/>
    <cellStyle name="_가양-화곡내역(토형100M)_옹벽공_수량산출서" xfId="181"/>
    <cellStyle name="_가양-화곡내역(토형100M)_옹벽수량" xfId="182"/>
    <cellStyle name="_가양-화곡내역(토형100M)_옹벽수량_맨홀구조물공" xfId="183"/>
    <cellStyle name="_가양-화곡내역(토형100M)_옹벽수량_수량산출서" xfId="184"/>
    <cellStyle name="_간석동실행(확정)" xfId="185"/>
    <cellStyle name="_간석동현장관리비(alt3-2)1021" xfId="186"/>
    <cellStyle name="_간접비(01.09.28-변경내용포함)" xfId="187"/>
    <cellStyle name="_건축,기계(2007.02)- 설계변경" xfId="188"/>
    <cellStyle name="_건축내역" xfId="189"/>
    <cellStyle name="_건축내역2" xfId="190"/>
    <cellStyle name="_건축사업팀검토008-철골공사Ⅲ" xfId="191"/>
    <cellStyle name="_검단 실행 작성(0515)" xfId="192"/>
    <cellStyle name="_견적기준(운송대리점)" xfId="193"/>
    <cellStyle name="_견적서" xfId="194"/>
    <cellStyle name="_견적서양식(가로)" xfId="195"/>
    <cellStyle name="_견적서양식(세로)" xfId="196"/>
    <cellStyle name="_견적의뢰-(2003.09.01)" xfId="197"/>
    <cellStyle name="_견적조건서" xfId="198"/>
    <cellStyle name="_결정01-총괄가실행(0820)" xfId="199"/>
    <cellStyle name="_경늬선_일위대가" xfId="200"/>
    <cellStyle name="_경의선_일위대가(060203)" xfId="201"/>
    <cellStyle name="_계장(SK)" xfId="202"/>
    <cellStyle name="_고대도서관-전기" xfId="203"/>
    <cellStyle name="_공문 " xfId="204"/>
    <cellStyle name="_공사비증감대비표" xfId="205"/>
    <cellStyle name="_공사수행방안" xfId="206"/>
    <cellStyle name="_관리비" xfId="207"/>
    <cellStyle name="_광안리내역서(구도)" xfId="208"/>
    <cellStyle name="_광주+속초내역(듀엘견적)" xfId="209"/>
    <cellStyle name="_광주비행장 - Air" xfId="210"/>
    <cellStyle name="_광주비행장 - Air_노원문화회관전기" xfId="211"/>
    <cellStyle name="_광주비행장 - Air_노원문화회관전기_소사안양도시가스견적단가" xfId="212"/>
    <cellStyle name="_광주비행장 - Air_노원문화회관전기_안양소사자동제어단가" xfId="213"/>
    <cellStyle name="_광주비행장 - Air_소사안양도시가스견적단가" xfId="214"/>
    <cellStyle name="_광주비행장 - Air_안양소사자동제어단가" xfId="215"/>
    <cellStyle name="_교각" xfId="216"/>
    <cellStyle name="_교각_2.4_구내배관" xfId="217"/>
    <cellStyle name="_교각_봉남교 교각수량" xfId="218"/>
    <cellStyle name="_교각_봉남교 교각수량_2.4_구내배관" xfId="219"/>
    <cellStyle name="_교각_봉남교 교대수량" xfId="220"/>
    <cellStyle name="_교각_봉남교 교대수량_2.4_구내배관" xfId="221"/>
    <cellStyle name="_교각_봉남교 상-하부수량-1" xfId="222"/>
    <cellStyle name="_교각_봉남교 상-하부수량-1_2.4_구내배관" xfId="223"/>
    <cellStyle name="_교각_봉남교 상-하부수량-3" xfId="224"/>
    <cellStyle name="_교각_봉남교 상-하부수량-3_2.4_구내배관" xfId="225"/>
    <cellStyle name="_교각_봉남교 상-하부수량-8" xfId="226"/>
    <cellStyle name="_교각_봉남교 상-하부수량-8_2.4_구내배관" xfId="227"/>
    <cellStyle name="_교량별총괄집계(신리5교)" xfId="228"/>
    <cellStyle name="_교량별총괄집계(신리5교)_2.4_구내배관" xfId="229"/>
    <cellStyle name="_교량별총괄집계(신리5교)_교각" xfId="230"/>
    <cellStyle name="_교량별총괄집계(신리5교)_교각_2.4_구내배관" xfId="231"/>
    <cellStyle name="_교량별총괄집계(신리5교)_교각_봉남교 교각수량" xfId="232"/>
    <cellStyle name="_교량별총괄집계(신리5교)_교각_봉남교 교각수량_2.4_구내배관" xfId="233"/>
    <cellStyle name="_교량별총괄집계(신리5교)_교각_봉남교 교대수량" xfId="234"/>
    <cellStyle name="_교량별총괄집계(신리5교)_교각_봉남교 교대수량_2.4_구내배관" xfId="235"/>
    <cellStyle name="_교량별총괄집계(신리5교)_교각_봉남교 상-하부수량-1" xfId="236"/>
    <cellStyle name="_교량별총괄집계(신리5교)_교각_봉남교 상-하부수량-1_2.4_구내배관" xfId="237"/>
    <cellStyle name="_교량별총괄집계(신리5교)_교각_봉남교 상-하부수량-3" xfId="238"/>
    <cellStyle name="_교량별총괄집계(신리5교)_교각_봉남교 상-하부수량-3_2.4_구내배관" xfId="239"/>
    <cellStyle name="_교량별총괄집계(신리5교)_교각_봉남교 상-하부수량-8" xfId="240"/>
    <cellStyle name="_교량별총괄집계(신리5교)_교각_봉남교 상-하부수량-8_2.4_구내배관" xfId="241"/>
    <cellStyle name="_교량별총괄집계(신리5교)_대곡교 교각일반" xfId="242"/>
    <cellStyle name="_교량별총괄집계(신리5교)_대곡교 교각일반_2.4_구내배관" xfId="243"/>
    <cellStyle name="_교량별총괄집계(신리5교)_대곡교 교각일반_봉남교 교각수량" xfId="244"/>
    <cellStyle name="_교량별총괄집계(신리5교)_대곡교 교각일반_봉남교 교각수량_2.4_구내배관" xfId="245"/>
    <cellStyle name="_교량별총괄집계(신리5교)_대곡교 교각일반_봉남교 교대수량" xfId="246"/>
    <cellStyle name="_교량별총괄집계(신리5교)_대곡교 교각일반_봉남교 교대수량_2.4_구내배관" xfId="247"/>
    <cellStyle name="_교량별총괄집계(신리5교)_대곡교 교각일반_봉남교 상-하부수량-1" xfId="248"/>
    <cellStyle name="_교량별총괄집계(신리5교)_대곡교 교각일반_봉남교 상-하부수량-1_2.4_구내배관" xfId="249"/>
    <cellStyle name="_교량별총괄집계(신리5교)_대곡교 교각일반_봉남교 상-하부수량-3" xfId="250"/>
    <cellStyle name="_교량별총괄집계(신리5교)_대곡교 교각일반_봉남교 상-하부수량-3_2.4_구내배관" xfId="251"/>
    <cellStyle name="_교량별총괄집계(신리5교)_대곡교 교각일반_봉남교 상-하부수량-8" xfId="252"/>
    <cellStyle name="_교량별총괄집계(신리5교)_대곡교 교각일반_봉남교 상-하부수량-8_2.4_구내배관" xfId="253"/>
    <cellStyle name="_교량별총괄집계(신리5교)_대곡교 교각일반수량" xfId="254"/>
    <cellStyle name="_교량별총괄집계(신리5교)_대곡교 교각일반수량_2.4_구내배관" xfId="255"/>
    <cellStyle name="_교량별총괄집계(신리5교)_대곡교 교각일반수량_봉남교 교각수량" xfId="256"/>
    <cellStyle name="_교량별총괄집계(신리5교)_대곡교 교각일반수량_봉남교 교각수량_2.4_구내배관" xfId="257"/>
    <cellStyle name="_교량별총괄집계(신리5교)_대곡교 교각일반수량_봉남교 교대수량" xfId="258"/>
    <cellStyle name="_교량별총괄집계(신리5교)_대곡교 교각일반수량_봉남교 교대수량_2.4_구내배관" xfId="259"/>
    <cellStyle name="_교량별총괄집계(신리5교)_대곡교 교각일반수량_봉남교 상-하부수량-1" xfId="260"/>
    <cellStyle name="_교량별총괄집계(신리5교)_대곡교 교각일반수량_봉남교 상-하부수량-1_2.4_구내배관" xfId="261"/>
    <cellStyle name="_교량별총괄집계(신리5교)_대곡교 교각일반수량_봉남교 상-하부수량-3" xfId="262"/>
    <cellStyle name="_교량별총괄집계(신리5교)_대곡교 교각일반수량_봉남교 상-하부수량-3_2.4_구내배관" xfId="263"/>
    <cellStyle name="_교량별총괄집계(신리5교)_대곡교 교각일반수량_봉남교 상-하부수량-8" xfId="264"/>
    <cellStyle name="_교량별총괄집계(신리5교)_대곡교 교각일반수량_봉남교 상-하부수량-8_2.4_구내배관" xfId="265"/>
    <cellStyle name="_교량별총괄집계(신리5교)_대곡교 교대" xfId="266"/>
    <cellStyle name="_교량별총괄집계(신리5교)_대곡교 교대_2.4_구내배관" xfId="267"/>
    <cellStyle name="_교량별총괄집계(신리5교)_대곡교 교대_봉남교 교각수량" xfId="268"/>
    <cellStyle name="_교량별총괄집계(신리5교)_대곡교 교대_봉남교 교각수량_2.4_구내배관" xfId="269"/>
    <cellStyle name="_교량별총괄집계(신리5교)_대곡교 교대_봉남교 교대수량" xfId="270"/>
    <cellStyle name="_교량별총괄집계(신리5교)_대곡교 교대_봉남교 교대수량_2.4_구내배관" xfId="271"/>
    <cellStyle name="_교량별총괄집계(신리5교)_대곡교 교대_봉남교 상-하부수량-1" xfId="272"/>
    <cellStyle name="_교량별총괄집계(신리5교)_대곡교 교대_봉남교 상-하부수량-1_2.4_구내배관" xfId="273"/>
    <cellStyle name="_교량별총괄집계(신리5교)_대곡교 교대_봉남교 상-하부수량-3" xfId="274"/>
    <cellStyle name="_교량별총괄집계(신리5교)_대곡교 교대_봉남교 상-하부수량-3_2.4_구내배관" xfId="275"/>
    <cellStyle name="_교량별총괄집계(신리5교)_대곡교 교대_봉남교 상-하부수량-8" xfId="276"/>
    <cellStyle name="_교량별총괄집계(신리5교)_대곡교 교대_봉남교 상-하부수량-8_2.4_구내배관" xfId="277"/>
    <cellStyle name="_교량별총괄집계(신리5교)_대곡교 상부수량" xfId="278"/>
    <cellStyle name="_교량별총괄집계(신리5교)_대곡교 상부수량_2.4_구내배관" xfId="279"/>
    <cellStyle name="_교량별총괄집계(신리5교)_대곡교 상부수량_봉남교 교각수량" xfId="280"/>
    <cellStyle name="_교량별총괄집계(신리5교)_대곡교 상부수량_봉남교 교각수량_2.4_구내배관" xfId="281"/>
    <cellStyle name="_교량별총괄집계(신리5교)_대곡교 상부수량_봉남교 교대수량" xfId="282"/>
    <cellStyle name="_교량별총괄집계(신리5교)_대곡교 상부수량_봉남교 교대수량_2.4_구내배관" xfId="283"/>
    <cellStyle name="_교량별총괄집계(신리5교)_대곡교 상부수량_봉남교 상-하부수량-1" xfId="284"/>
    <cellStyle name="_교량별총괄집계(신리5교)_대곡교 상부수량_봉남교 상-하부수량-1_2.4_구내배관" xfId="285"/>
    <cellStyle name="_교량별총괄집계(신리5교)_대곡교 상부수량_봉남교 상-하부수량-3" xfId="286"/>
    <cellStyle name="_교량별총괄집계(신리5교)_대곡교 상부수량_봉남교 상-하부수량-3_2.4_구내배관" xfId="287"/>
    <cellStyle name="_교량별총괄집계(신리5교)_대곡교 상부수량_봉남교 상-하부수량-8" xfId="288"/>
    <cellStyle name="_교량별총괄집계(신리5교)_대곡교 상부수량_봉남교 상-하부수량-8_2.4_구내배관" xfId="289"/>
    <cellStyle name="_교량별총괄집계(신리5교)_대곡교 일반수량" xfId="290"/>
    <cellStyle name="_교량별총괄집계(신리5교)_대곡교 일반수량_2.4_구내배관" xfId="291"/>
    <cellStyle name="_교량별총괄집계(신리5교)_대곡교 일반수량_봉남교 교각수량" xfId="292"/>
    <cellStyle name="_교량별총괄집계(신리5교)_대곡교 일반수량_봉남교 교각수량_2.4_구내배관" xfId="293"/>
    <cellStyle name="_교량별총괄집계(신리5교)_대곡교 일반수량_봉남교 교대수량" xfId="294"/>
    <cellStyle name="_교량별총괄집계(신리5교)_대곡교 일반수량_봉남교 교대수량_2.4_구내배관" xfId="295"/>
    <cellStyle name="_교량별총괄집계(신리5교)_대곡교 일반수량_봉남교 상-하부수량-1" xfId="296"/>
    <cellStyle name="_교량별총괄집계(신리5교)_대곡교 일반수량_봉남교 상-하부수량-1_2.4_구내배관" xfId="297"/>
    <cellStyle name="_교량별총괄집계(신리5교)_대곡교 일반수량_봉남교 상-하부수량-3" xfId="298"/>
    <cellStyle name="_교량별총괄집계(신리5교)_대곡교 일반수량_봉남교 상-하부수량-3_2.4_구내배관" xfId="299"/>
    <cellStyle name="_교량별총괄집계(신리5교)_대곡교 일반수량_봉남교 상-하부수량-8" xfId="300"/>
    <cellStyle name="_교량별총괄집계(신리5교)_대곡교 일반수량_봉남교 상-하부수량-8_2.4_구내배관" xfId="301"/>
    <cellStyle name="_교량별총괄집계(신리5교)_대곡교(교대수량)" xfId="302"/>
    <cellStyle name="_교량별총괄집계(신리5교)_대곡교(교대수량)_2.4_구내배관" xfId="303"/>
    <cellStyle name="_교량별총괄집계(신리5교)_대곡교(교대수량)_봉남교 교각수량" xfId="304"/>
    <cellStyle name="_교량별총괄집계(신리5교)_대곡교(교대수량)_봉남교 교각수량_2.4_구내배관" xfId="305"/>
    <cellStyle name="_교량별총괄집계(신리5교)_대곡교(교대수량)_봉남교 교대수량" xfId="306"/>
    <cellStyle name="_교량별총괄집계(신리5교)_대곡교(교대수량)_봉남교 교대수량_2.4_구내배관" xfId="307"/>
    <cellStyle name="_교량별총괄집계(신리5교)_대곡교(교대수량)_봉남교 상-하부수량-1" xfId="308"/>
    <cellStyle name="_교량별총괄집계(신리5교)_대곡교(교대수량)_봉남교 상-하부수량-1_2.4_구내배관" xfId="309"/>
    <cellStyle name="_교량별총괄집계(신리5교)_대곡교(교대수량)_봉남교 상-하부수량-3" xfId="310"/>
    <cellStyle name="_교량별총괄집계(신리5교)_대곡교(교대수량)_봉남교 상-하부수량-3_2.4_구내배관" xfId="311"/>
    <cellStyle name="_교량별총괄집계(신리5교)_대곡교(교대수량)_봉남교 상-하부수량-8" xfId="312"/>
    <cellStyle name="_교량별총괄집계(신리5교)_대곡교(교대수량)_봉남교 상-하부수량-8_2.4_구내배관" xfId="313"/>
    <cellStyle name="_교량별총괄집계(신리5교)_대곡교(진짜)" xfId="314"/>
    <cellStyle name="_교량별총괄집계(신리5교)_대곡교(진짜)_2.4_구내배관" xfId="315"/>
    <cellStyle name="_교량별총괄집계(신리5교)_대곡교(진짜)_봉남교 교각수량" xfId="316"/>
    <cellStyle name="_교량별총괄집계(신리5교)_대곡교(진짜)_봉남교 교각수량_2.4_구내배관" xfId="317"/>
    <cellStyle name="_교량별총괄집계(신리5교)_대곡교(진짜)_봉남교 교대수량" xfId="318"/>
    <cellStyle name="_교량별총괄집계(신리5교)_대곡교(진짜)_봉남교 교대수량_2.4_구내배관" xfId="319"/>
    <cellStyle name="_교량별총괄집계(신리5교)_대곡교(진짜)_봉남교 상-하부수량-1" xfId="320"/>
    <cellStyle name="_교량별총괄집계(신리5교)_대곡교(진짜)_봉남교 상-하부수량-1_2.4_구내배관" xfId="321"/>
    <cellStyle name="_교량별총괄집계(신리5교)_대곡교(진짜)_봉남교 상-하부수량-3" xfId="322"/>
    <cellStyle name="_교량별총괄집계(신리5교)_대곡교(진짜)_봉남교 상-하부수량-3_2.4_구내배관" xfId="323"/>
    <cellStyle name="_교량별총괄집계(신리5교)_대곡교(진짜)_봉남교 상-하부수량-8" xfId="324"/>
    <cellStyle name="_교량별총괄집계(신리5교)_대곡교(진짜)_봉남교 상-하부수량-8_2.4_구내배관" xfId="325"/>
    <cellStyle name="_교량별총괄집계(신리5교)_대곡교(진짜진짜)" xfId="326"/>
    <cellStyle name="_교량별총괄집계(신리5교)_대곡교(진짜진짜)_2.4_구내배관" xfId="327"/>
    <cellStyle name="_교량별총괄집계(신리5교)_대곡교(진짜진짜)_봉남교 교각수량" xfId="328"/>
    <cellStyle name="_교량별총괄집계(신리5교)_대곡교(진짜진짜)_봉남교 교각수량_2.4_구내배관" xfId="329"/>
    <cellStyle name="_교량별총괄집계(신리5교)_대곡교(진짜진짜)_봉남교 교대수량" xfId="330"/>
    <cellStyle name="_교량별총괄집계(신리5교)_대곡교(진짜진짜)_봉남교 교대수량_2.4_구내배관" xfId="331"/>
    <cellStyle name="_교량별총괄집계(신리5교)_대곡교(진짜진짜)_봉남교 상-하부수량-1" xfId="332"/>
    <cellStyle name="_교량별총괄집계(신리5교)_대곡교(진짜진짜)_봉남교 상-하부수량-1_2.4_구내배관" xfId="333"/>
    <cellStyle name="_교량별총괄집계(신리5교)_대곡교(진짜진짜)_봉남교 상-하부수량-3" xfId="334"/>
    <cellStyle name="_교량별총괄집계(신리5교)_대곡교(진짜진짜)_봉남교 상-하부수량-3_2.4_구내배관" xfId="335"/>
    <cellStyle name="_교량별총괄집계(신리5교)_대곡교(진짜진짜)_봉남교 상-하부수량-8" xfId="336"/>
    <cellStyle name="_교량별총괄집계(신리5교)_대곡교(진짜진짜)_봉남교 상-하부수량-8_2.4_구내배관" xfId="337"/>
    <cellStyle name="_교량별총괄집계(신리5교)_축내교 교각일반수량" xfId="338"/>
    <cellStyle name="_교량별총괄집계(신리5교)_축내교 교각일반수량_2.4_구내배관" xfId="339"/>
    <cellStyle name="_교량별총괄집계(신리5교)_축내교 교각일반수량_봉남교 교각수량" xfId="340"/>
    <cellStyle name="_교량별총괄집계(신리5교)_축내교 교각일반수량_봉남교 교각수량_2.4_구내배관" xfId="341"/>
    <cellStyle name="_교량별총괄집계(신리5교)_축내교 교각일반수량_봉남교 교대수량" xfId="342"/>
    <cellStyle name="_교량별총괄집계(신리5교)_축내교 교각일반수량_봉남교 교대수량_2.4_구내배관" xfId="343"/>
    <cellStyle name="_교량별총괄집계(신리5교)_축내교 상부수량" xfId="344"/>
    <cellStyle name="_교량별총괄집계(신리5교)_축내교 상부수량_2.4_구내배관" xfId="345"/>
    <cellStyle name="_교량별총괄집계(신리5교)_축내교 상부수량_봉남교 교각수량" xfId="346"/>
    <cellStyle name="_교량별총괄집계(신리5교)_축내교 상부수량_봉남교 교각수량_2.4_구내배관" xfId="347"/>
    <cellStyle name="_교량별총괄집계(신리5교)_축내교 상부수량_봉남교 교대수량" xfId="348"/>
    <cellStyle name="_교량별총괄집계(신리5교)_축내교 상부수량_봉남교 교대수량_2.4_구내배관" xfId="349"/>
    <cellStyle name="_교량별총괄집계(신리5교)_축내교 총괄수량" xfId="350"/>
    <cellStyle name="_교량별총괄집계(신리5교)_축내교 총괄수량_2.4_구내배관" xfId="351"/>
    <cellStyle name="_교량별총괄집계(신리5교)_축내교 총괄수량_봉남교 교각수량" xfId="352"/>
    <cellStyle name="_교량별총괄집계(신리5교)_축내교 총괄수량_봉남교 교각수량_2.4_구내배관" xfId="353"/>
    <cellStyle name="_교량별총괄집계(신리5교)_축내교 총괄수량_봉남교 교대수량" xfId="354"/>
    <cellStyle name="_교량별총괄집계(신리5교)_축내교 총괄수량_봉남교 교대수량_2.4_구내배관" xfId="355"/>
    <cellStyle name="_교량별총괄집계(신리5교)_축내교(교대수량)" xfId="356"/>
    <cellStyle name="_교량별총괄집계(신리5교)_축내교(교대수량)_2.4_구내배관" xfId="357"/>
    <cellStyle name="_교량별총괄집계(신리5교)_축내교(교대수량)_봉남교 교각수량" xfId="358"/>
    <cellStyle name="_교량별총괄집계(신리5교)_축내교(교대수량)_봉남교 교각수량_2.4_구내배관" xfId="359"/>
    <cellStyle name="_교량별총괄집계(신리5교)_축내교(교대수량)_봉남교 교대수량" xfId="360"/>
    <cellStyle name="_교량별총괄집계(신리5교)_축내교(교대수량)_봉남교 교대수량_2.4_구내배관" xfId="361"/>
    <cellStyle name="_교량별총괄집계(신리5교)_축내교(교대수량)_봉남교 상-하부수량-1" xfId="362"/>
    <cellStyle name="_교량별총괄집계(신리5교)_축내교(교대수량)_봉남교 상-하부수량-1_2.4_구내배관" xfId="363"/>
    <cellStyle name="_교량별총괄집계(신리5교)_축내교(교대수량)_봉남교 상-하부수량-3" xfId="364"/>
    <cellStyle name="_교량별총괄집계(신리5교)_축내교(교대수량)_봉남교 상-하부수량-3_2.4_구내배관" xfId="365"/>
    <cellStyle name="_교량별총괄집계(신리5교)_축내교(교대수량)_봉남교 상-하부수량-8" xfId="366"/>
    <cellStyle name="_교량별총괄집계(신리5교)_축내교(교대수량)_봉남교 상-하부수량-8_2.4_구내배관" xfId="367"/>
    <cellStyle name="_교량별총괄집계(신리5교)_축내교(진짜진짜)" xfId="368"/>
    <cellStyle name="_교량별총괄집계(신리5교)_축내교(진짜진짜)_2.4_구내배관" xfId="369"/>
    <cellStyle name="_교량별총괄집계(신리5교)_축내교(진짜진짜)_봉남교 교각수량" xfId="370"/>
    <cellStyle name="_교량별총괄집계(신리5교)_축내교(진짜진짜)_봉남교 교각수량_2.4_구내배관" xfId="371"/>
    <cellStyle name="_교량별총괄집계(신리5교)_축내교(진짜진짜)_봉남교 교대수량" xfId="372"/>
    <cellStyle name="_교량별총괄집계(신리5교)_축내교(진짜진짜)_봉남교 교대수량_2.4_구내배관" xfId="373"/>
    <cellStyle name="_교량별총괄집계(신리5교)_축내교(진짜진짜)_봉남교 상-하부수량-1" xfId="374"/>
    <cellStyle name="_교량별총괄집계(신리5교)_축내교(진짜진짜)_봉남교 상-하부수량-1_2.4_구내배관" xfId="375"/>
    <cellStyle name="_교량별총괄집계(신리5교)_축내교(진짜진짜)_봉남교 상-하부수량-3" xfId="376"/>
    <cellStyle name="_교량별총괄집계(신리5교)_축내교(진짜진짜)_봉남교 상-하부수량-3_2.4_구내배관" xfId="377"/>
    <cellStyle name="_교량별총괄집계(신리5교)_축내교(진짜진짜)_봉남교 상-하부수량-8" xfId="378"/>
    <cellStyle name="_교량별총괄집계(신리5교)_축내교(진짜진짜)_봉남교 상-하부수량-8_2.4_구내배관" xfId="379"/>
    <cellStyle name="_교원그룹 낙산 숙박시설 신축공사" xfId="380"/>
    <cellStyle name="_구관1층남여갱의실조성공사(설비내역)" xfId="381"/>
    <cellStyle name="_구월동오피스텔(이토협의)의 백업" xfId="382"/>
    <cellStyle name="_구포문화회관전기" xfId="383"/>
    <cellStyle name="_국도42호선여량지구오르막차로" xfId="384"/>
    <cellStyle name="_군위내역서(A동)" xfId="385"/>
    <cellStyle name="_내역(통신)" xfId="386"/>
    <cellStyle name="_내역003-추정내역" xfId="387"/>
    <cellStyle name="_내역서(자동제어)" xfId="388"/>
    <cellStyle name="_내역서(전기)" xfId="389"/>
    <cellStyle name="_냉온수기 세관보수" xfId="390"/>
    <cellStyle name="_단가표" xfId="391"/>
    <cellStyle name="_당팀-가실행작업" xfId="392"/>
    <cellStyle name="_대곡교 교각일반" xfId="393"/>
    <cellStyle name="_대곡교 교각일반_2.4_구내배관" xfId="394"/>
    <cellStyle name="_대곡교 교각일반_봉남교 교각수량" xfId="395"/>
    <cellStyle name="_대곡교 교각일반_봉남교 교각수량_2.4_구내배관" xfId="396"/>
    <cellStyle name="_대곡교 교각일반_봉남교 교대수량" xfId="397"/>
    <cellStyle name="_대곡교 교각일반_봉남교 교대수량_2.4_구내배관" xfId="398"/>
    <cellStyle name="_대곡교 교각일반_봉남교 상-하부수량-1" xfId="399"/>
    <cellStyle name="_대곡교 교각일반_봉남교 상-하부수량-1_2.4_구내배관" xfId="400"/>
    <cellStyle name="_대곡교 교각일반_봉남교 상-하부수량-3" xfId="401"/>
    <cellStyle name="_대곡교 교각일반_봉남교 상-하부수량-3_2.4_구내배관" xfId="402"/>
    <cellStyle name="_대곡교 교각일반_봉남교 상-하부수량-8" xfId="403"/>
    <cellStyle name="_대곡교 교각일반_봉남교 상-하부수량-8_2.4_구내배관" xfId="404"/>
    <cellStyle name="_대곡교 교각일반수량" xfId="405"/>
    <cellStyle name="_대곡교 교각일반수량_2.4_구내배관" xfId="406"/>
    <cellStyle name="_대곡교 교각일반수량_봉남교 교각수량" xfId="407"/>
    <cellStyle name="_대곡교 교각일반수량_봉남교 교각수량_2.4_구내배관" xfId="408"/>
    <cellStyle name="_대곡교 교각일반수량_봉남교 교대수량" xfId="409"/>
    <cellStyle name="_대곡교 교각일반수량_봉남교 교대수량_2.4_구내배관" xfId="410"/>
    <cellStyle name="_대곡교 교각일반수량_봉남교 상-하부수량-1" xfId="411"/>
    <cellStyle name="_대곡교 교각일반수량_봉남교 상-하부수량-1_2.4_구내배관" xfId="412"/>
    <cellStyle name="_대곡교 교각일반수량_봉남교 상-하부수량-3" xfId="413"/>
    <cellStyle name="_대곡교 교각일반수량_봉남교 상-하부수량-3_2.4_구내배관" xfId="414"/>
    <cellStyle name="_대곡교 교각일반수량_봉남교 상-하부수량-8" xfId="415"/>
    <cellStyle name="_대곡교 교각일반수량_봉남교 상-하부수량-8_2.4_구내배관" xfId="416"/>
    <cellStyle name="_대곡교 교대" xfId="417"/>
    <cellStyle name="_대곡교 교대_2.4_구내배관" xfId="418"/>
    <cellStyle name="_대곡교 교대_봉남교 교각수량" xfId="419"/>
    <cellStyle name="_대곡교 교대_봉남교 교각수량_2.4_구내배관" xfId="420"/>
    <cellStyle name="_대곡교 교대_봉남교 교대수량" xfId="421"/>
    <cellStyle name="_대곡교 교대_봉남교 교대수량_2.4_구내배관" xfId="422"/>
    <cellStyle name="_대곡교 교대_봉남교 상-하부수량-1" xfId="423"/>
    <cellStyle name="_대곡교 교대_봉남교 상-하부수량-1_2.4_구내배관" xfId="424"/>
    <cellStyle name="_대곡교 교대_봉남교 상-하부수량-3" xfId="425"/>
    <cellStyle name="_대곡교 교대_봉남교 상-하부수량-3_2.4_구내배관" xfId="426"/>
    <cellStyle name="_대곡교 교대_봉남교 상-하부수량-8" xfId="427"/>
    <cellStyle name="_대곡교 교대_봉남교 상-하부수량-8_2.4_구내배관" xfId="428"/>
    <cellStyle name="_대곡교 상부수량" xfId="429"/>
    <cellStyle name="_대곡교 상부수량_2.4_구내배관" xfId="430"/>
    <cellStyle name="_대곡교 상부수량_봉남교 교각수량" xfId="431"/>
    <cellStyle name="_대곡교 상부수량_봉남교 교각수량_2.4_구내배관" xfId="432"/>
    <cellStyle name="_대곡교 상부수량_봉남교 교대수량" xfId="433"/>
    <cellStyle name="_대곡교 상부수량_봉남교 교대수량_2.4_구내배관" xfId="434"/>
    <cellStyle name="_대곡교 상부수량_봉남교 상-하부수량-1" xfId="435"/>
    <cellStyle name="_대곡교 상부수량_봉남교 상-하부수량-1_2.4_구내배관" xfId="436"/>
    <cellStyle name="_대곡교 상부수량_봉남교 상-하부수량-3" xfId="437"/>
    <cellStyle name="_대곡교 상부수량_봉남교 상-하부수량-3_2.4_구내배관" xfId="438"/>
    <cellStyle name="_대곡교 상부수량_봉남교 상-하부수량-8" xfId="439"/>
    <cellStyle name="_대곡교 상부수량_봉남교 상-하부수량-8_2.4_구내배관" xfId="440"/>
    <cellStyle name="_대곡교 일반수량" xfId="441"/>
    <cellStyle name="_대곡교 일반수량_2.4_구내배관" xfId="442"/>
    <cellStyle name="_대곡교 일반수량_봉남교 교각수량" xfId="443"/>
    <cellStyle name="_대곡교 일반수량_봉남교 교각수량_2.4_구내배관" xfId="444"/>
    <cellStyle name="_대곡교 일반수량_봉남교 교대수량" xfId="445"/>
    <cellStyle name="_대곡교 일반수량_봉남교 교대수량_2.4_구내배관" xfId="446"/>
    <cellStyle name="_대곡교 일반수량_봉남교 상-하부수량-1" xfId="447"/>
    <cellStyle name="_대곡교 일반수량_봉남교 상-하부수량-1_2.4_구내배관" xfId="448"/>
    <cellStyle name="_대곡교 일반수량_봉남교 상-하부수량-3" xfId="449"/>
    <cellStyle name="_대곡교 일반수량_봉남교 상-하부수량-3_2.4_구내배관" xfId="450"/>
    <cellStyle name="_대곡교 일반수량_봉남교 상-하부수량-8" xfId="451"/>
    <cellStyle name="_대곡교 일반수량_봉남교 상-하부수량-8_2.4_구내배관" xfId="452"/>
    <cellStyle name="_대곡교 토공수량" xfId="453"/>
    <cellStyle name="_대곡교(교대수량)" xfId="454"/>
    <cellStyle name="_대곡교(교대수량)_2.4_구내배관" xfId="455"/>
    <cellStyle name="_대곡교(교대수량)_봉남교 교각수량" xfId="456"/>
    <cellStyle name="_대곡교(교대수량)_봉남교 교각수량_2.4_구내배관" xfId="457"/>
    <cellStyle name="_대곡교(교대수량)_봉남교 교대수량" xfId="458"/>
    <cellStyle name="_대곡교(교대수량)_봉남교 교대수량_2.4_구내배관" xfId="459"/>
    <cellStyle name="_대곡교(교대수량)_봉남교 상-하부수량-1" xfId="460"/>
    <cellStyle name="_대곡교(교대수량)_봉남교 상-하부수량-1_2.4_구내배관" xfId="461"/>
    <cellStyle name="_대곡교(교대수량)_봉남교 상-하부수량-3" xfId="462"/>
    <cellStyle name="_대곡교(교대수량)_봉남교 상-하부수량-3_2.4_구내배관" xfId="463"/>
    <cellStyle name="_대곡교(교대수량)_봉남교 상-하부수량-8" xfId="464"/>
    <cellStyle name="_대곡교(교대수량)_봉남교 상-하부수량-8_2.4_구내배관" xfId="465"/>
    <cellStyle name="_대곡교(진짜)" xfId="466"/>
    <cellStyle name="_대곡교(진짜)_2.4_구내배관" xfId="467"/>
    <cellStyle name="_대곡교(진짜)_봉남교 교각수량" xfId="468"/>
    <cellStyle name="_대곡교(진짜)_봉남교 교각수량_2.4_구내배관" xfId="469"/>
    <cellStyle name="_대곡교(진짜)_봉남교 교대수량" xfId="470"/>
    <cellStyle name="_대곡교(진짜)_봉남교 교대수량_2.4_구내배관" xfId="471"/>
    <cellStyle name="_대곡교(진짜)_봉남교 상-하부수량-1" xfId="472"/>
    <cellStyle name="_대곡교(진짜)_봉남교 상-하부수량-1_2.4_구내배관" xfId="473"/>
    <cellStyle name="_대곡교(진짜)_봉남교 상-하부수량-3" xfId="474"/>
    <cellStyle name="_대곡교(진짜)_봉남교 상-하부수량-3_2.4_구내배관" xfId="475"/>
    <cellStyle name="_대곡교(진짜)_봉남교 상-하부수량-8" xfId="476"/>
    <cellStyle name="_대곡교(진짜)_봉남교 상-하부수량-8_2.4_구내배관" xfId="477"/>
    <cellStyle name="_대곡교(진짜진짜)" xfId="478"/>
    <cellStyle name="_대곡교(진짜진짜)_2.4_구내배관" xfId="479"/>
    <cellStyle name="_대곡교(진짜진짜)_봉남교 교각수량" xfId="480"/>
    <cellStyle name="_대곡교(진짜진짜)_봉남교 교각수량_2.4_구내배관" xfId="481"/>
    <cellStyle name="_대곡교(진짜진짜)_봉남교 교대수량" xfId="482"/>
    <cellStyle name="_대곡교(진짜진짜)_봉남교 교대수량_2.4_구내배관" xfId="483"/>
    <cellStyle name="_대곡교(진짜진짜)_봉남교 상-하부수량-1" xfId="484"/>
    <cellStyle name="_대곡교(진짜진짜)_봉남교 상-하부수량-1_2.4_구내배관" xfId="485"/>
    <cellStyle name="_대곡교(진짜진짜)_봉남교 상-하부수량-3" xfId="486"/>
    <cellStyle name="_대곡교(진짜진짜)_봉남교 상-하부수량-3_2.4_구내배관" xfId="487"/>
    <cellStyle name="_대곡교(진짜진짜)_봉남교 상-하부수량-8" xfId="488"/>
    <cellStyle name="_대곡교(진짜진짜)_봉남교 상-하부수량-8_2.4_구내배관" xfId="489"/>
    <cellStyle name="_대전까르프연결구(동해진흥)" xfId="490"/>
    <cellStyle name="_대치동 (추가)" xfId="491"/>
    <cellStyle name="_도급공사변경Ⅰ(0626)" xfId="492"/>
    <cellStyle name="_동목포전화국" xfId="493"/>
    <cellStyle name="_마가레트 호텔" xfId="494"/>
    <cellStyle name="_마포세일종합실행총괄" xfId="495"/>
    <cellStyle name="_맨홀구조물공" xfId="496"/>
    <cellStyle name="_문래동 방적 방림" xfId="497"/>
    <cellStyle name="_문래동가실행" xfId="498"/>
    <cellStyle name="_문래동쇼핑몰" xfId="499"/>
    <cellStyle name="_보고02-건축공사감액보고서(0714)" xfId="500"/>
    <cellStyle name="_봉강1교" xfId="501"/>
    <cellStyle name="_봉현내역서최종11-05" xfId="502"/>
    <cellStyle name="_부산항가설전기공사" xfId="503"/>
    <cellStyle name="_부에나비스타 빌라 설계견적" xfId="504"/>
    <cellStyle name="_부천테마파크" xfId="505"/>
    <cellStyle name="_분당 트리폴리스 II 견적작업" xfId="506"/>
    <cellStyle name="_분석001-구조체투입관련" xfId="507"/>
    <cellStyle name="_산동 농협동로지소 청사 신축공사-1" xfId="508"/>
    <cellStyle name="_산동 농협동로지소 청사 신축공사-1_1" xfId="509"/>
    <cellStyle name="_산동 농협동로지소 청사 신축공사-1_1_광명경륜장흡연실덕트공사-견적(시로코+볼륨댐퍼09.07.23)" xfId="510"/>
    <cellStyle name="_산동 농협동로지소 청사 신축공사-1_1_청원근생내역서(견적)" xfId="511"/>
    <cellStyle name="_산동 농협동로지소 청사 신축공사-1_광명경륜장흡연실덕트공사-견적(시로코+볼륨댐퍼09.07.23)" xfId="512"/>
    <cellStyle name="_산동 농협동로지소 청사 신축공사-1_청원근생내역서(견적)" xfId="513"/>
    <cellStyle name="_산출001-공동구공사" xfId="514"/>
    <cellStyle name="_산출근거(광양)" xfId="515"/>
    <cellStyle name="_산출근거(광양)_2.4_구내배관" xfId="516"/>
    <cellStyle name="_산출근거(광양)_교각" xfId="517"/>
    <cellStyle name="_산출근거(광양)_교각_2.4_구내배관" xfId="518"/>
    <cellStyle name="_산출근거(광양)_교각_봉남교 교각수량" xfId="519"/>
    <cellStyle name="_산출근거(광양)_교각_봉남교 교각수량_2.4_구내배관" xfId="520"/>
    <cellStyle name="_산출근거(광양)_교각_봉남교 교대수량" xfId="521"/>
    <cellStyle name="_산출근거(광양)_교각_봉남교 교대수량_2.4_구내배관" xfId="522"/>
    <cellStyle name="_산출근거(광양)_교각_봉남교 상-하부수량-1" xfId="523"/>
    <cellStyle name="_산출근거(광양)_교각_봉남교 상-하부수량-1_2.4_구내배관" xfId="524"/>
    <cellStyle name="_산출근거(광양)_교각_봉남교 상-하부수량-3" xfId="525"/>
    <cellStyle name="_산출근거(광양)_교각_봉남교 상-하부수량-3_2.4_구내배관" xfId="526"/>
    <cellStyle name="_산출근거(광양)_교각_봉남교 상-하부수량-8" xfId="527"/>
    <cellStyle name="_산출근거(광양)_교각_봉남교 상-하부수량-8_2.4_구내배관" xfId="528"/>
    <cellStyle name="_산출근거(광양)_교량별총괄집계(신리5교)" xfId="529"/>
    <cellStyle name="_산출근거(광양)_교량별총괄집계(신리5교)_2.4_구내배관" xfId="530"/>
    <cellStyle name="_산출근거(광양)_교량별총괄집계(신리5교)_교각" xfId="531"/>
    <cellStyle name="_산출근거(광양)_교량별총괄집계(신리5교)_교각_2.4_구내배관" xfId="532"/>
    <cellStyle name="_산출근거(광양)_교량별총괄집계(신리5교)_교각_봉남교 교각수량" xfId="533"/>
    <cellStyle name="_산출근거(광양)_교량별총괄집계(신리5교)_교각_봉남교 교각수량_2.4_구내배관" xfId="534"/>
    <cellStyle name="_산출근거(광양)_교량별총괄집계(신리5교)_교각_봉남교 교대수량" xfId="535"/>
    <cellStyle name="_산출근거(광양)_교량별총괄집계(신리5교)_교각_봉남교 교대수량_2.4_구내배관" xfId="536"/>
    <cellStyle name="_산출근거(광양)_교량별총괄집계(신리5교)_교각_봉남교 상-하부수량-1" xfId="537"/>
    <cellStyle name="_산출근거(광양)_교량별총괄집계(신리5교)_교각_봉남교 상-하부수량-1_2.4_구내배관" xfId="538"/>
    <cellStyle name="_산출근거(광양)_교량별총괄집계(신리5교)_교각_봉남교 상-하부수량-3" xfId="539"/>
    <cellStyle name="_산출근거(광양)_교량별총괄집계(신리5교)_교각_봉남교 상-하부수량-3_2.4_구내배관" xfId="540"/>
    <cellStyle name="_산출근거(광양)_교량별총괄집계(신리5교)_교각_봉남교 상-하부수량-8" xfId="541"/>
    <cellStyle name="_산출근거(광양)_교량별총괄집계(신리5교)_교각_봉남교 상-하부수량-8_2.4_구내배관" xfId="542"/>
    <cellStyle name="_산출근거(광양)_교량별총괄집계(신리5교)_대곡교 교각일반" xfId="543"/>
    <cellStyle name="_산출근거(광양)_교량별총괄집계(신리5교)_대곡교 교각일반_2.4_구내배관" xfId="544"/>
    <cellStyle name="_산출근거(광양)_교량별총괄집계(신리5교)_대곡교 교각일반_봉남교 교각수량" xfId="545"/>
    <cellStyle name="_산출근거(광양)_교량별총괄집계(신리5교)_대곡교 교각일반_봉남교 교각수량_2.4_구내배관" xfId="546"/>
    <cellStyle name="_산출근거(광양)_교량별총괄집계(신리5교)_대곡교 교각일반_봉남교 교대수량" xfId="547"/>
    <cellStyle name="_산출근거(광양)_교량별총괄집계(신리5교)_대곡교 교각일반_봉남교 교대수량_2.4_구내배관" xfId="548"/>
    <cellStyle name="_산출근거(광양)_교량별총괄집계(신리5교)_대곡교 교각일반_봉남교 상-하부수량-1" xfId="549"/>
    <cellStyle name="_산출근거(광양)_교량별총괄집계(신리5교)_대곡교 교각일반_봉남교 상-하부수량-1_2.4_구내배관" xfId="550"/>
    <cellStyle name="_산출근거(광양)_교량별총괄집계(신리5교)_대곡교 교각일반_봉남교 상-하부수량-3" xfId="551"/>
    <cellStyle name="_산출근거(광양)_교량별총괄집계(신리5교)_대곡교 교각일반_봉남교 상-하부수량-3_2.4_구내배관" xfId="552"/>
    <cellStyle name="_산출근거(광양)_교량별총괄집계(신리5교)_대곡교 교각일반_봉남교 상-하부수량-8" xfId="553"/>
    <cellStyle name="_산출근거(광양)_교량별총괄집계(신리5교)_대곡교 교각일반_봉남교 상-하부수량-8_2.4_구내배관" xfId="554"/>
    <cellStyle name="_산출근거(광양)_교량별총괄집계(신리5교)_대곡교 교각일반수량" xfId="555"/>
    <cellStyle name="_산출근거(광양)_교량별총괄집계(신리5교)_대곡교 교각일반수량_2.4_구내배관" xfId="556"/>
    <cellStyle name="_산출근거(광양)_교량별총괄집계(신리5교)_대곡교 교각일반수량_봉남교 교각수량" xfId="557"/>
    <cellStyle name="_산출근거(광양)_교량별총괄집계(신리5교)_대곡교 교각일반수량_봉남교 교각수량_2.4_구내배관" xfId="558"/>
    <cellStyle name="_산출근거(광양)_교량별총괄집계(신리5교)_대곡교 교각일반수량_봉남교 교대수량" xfId="559"/>
    <cellStyle name="_산출근거(광양)_교량별총괄집계(신리5교)_대곡교 교각일반수량_봉남교 교대수량_2.4_구내배관" xfId="560"/>
    <cellStyle name="_산출근거(광양)_교량별총괄집계(신리5교)_대곡교 교각일반수량_봉남교 상-하부수량-1" xfId="561"/>
    <cellStyle name="_산출근거(광양)_교량별총괄집계(신리5교)_대곡교 교각일반수량_봉남교 상-하부수량-1_2.4_구내배관" xfId="562"/>
    <cellStyle name="_산출근거(광양)_교량별총괄집계(신리5교)_대곡교 교각일반수량_봉남교 상-하부수량-3" xfId="563"/>
    <cellStyle name="_산출근거(광양)_교량별총괄집계(신리5교)_대곡교 교각일반수량_봉남교 상-하부수량-3_2.4_구내배관" xfId="564"/>
    <cellStyle name="_산출근거(광양)_교량별총괄집계(신리5교)_대곡교 교각일반수량_봉남교 상-하부수량-8" xfId="565"/>
    <cellStyle name="_산출근거(광양)_교량별총괄집계(신리5교)_대곡교 교각일반수량_봉남교 상-하부수량-8_2.4_구내배관" xfId="566"/>
    <cellStyle name="_산출근거(광양)_교량별총괄집계(신리5교)_대곡교 교대" xfId="567"/>
    <cellStyle name="_산출근거(광양)_교량별총괄집계(신리5교)_대곡교 교대_2.4_구내배관" xfId="568"/>
    <cellStyle name="_산출근거(광양)_교량별총괄집계(신리5교)_대곡교 교대_봉남교 교각수량" xfId="569"/>
    <cellStyle name="_산출근거(광양)_교량별총괄집계(신리5교)_대곡교 교대_봉남교 교각수량_2.4_구내배관" xfId="570"/>
    <cellStyle name="_산출근거(광양)_교량별총괄집계(신리5교)_대곡교 교대_봉남교 교대수량" xfId="571"/>
    <cellStyle name="_산출근거(광양)_교량별총괄집계(신리5교)_대곡교 교대_봉남교 교대수량_2.4_구내배관" xfId="572"/>
    <cellStyle name="_산출근거(광양)_교량별총괄집계(신리5교)_대곡교 교대_봉남교 상-하부수량-1" xfId="573"/>
    <cellStyle name="_산출근거(광양)_교량별총괄집계(신리5교)_대곡교 교대_봉남교 상-하부수량-1_2.4_구내배관" xfId="574"/>
    <cellStyle name="_산출근거(광양)_교량별총괄집계(신리5교)_대곡교 교대_봉남교 상-하부수량-3" xfId="575"/>
    <cellStyle name="_산출근거(광양)_교량별총괄집계(신리5교)_대곡교 교대_봉남교 상-하부수량-3_2.4_구내배관" xfId="576"/>
    <cellStyle name="_산출근거(광양)_교량별총괄집계(신리5교)_대곡교 교대_봉남교 상-하부수량-8" xfId="577"/>
    <cellStyle name="_산출근거(광양)_교량별총괄집계(신리5교)_대곡교 교대_봉남교 상-하부수량-8_2.4_구내배관" xfId="578"/>
    <cellStyle name="_산출근거(광양)_교량별총괄집계(신리5교)_대곡교 상부수량" xfId="579"/>
    <cellStyle name="_산출근거(광양)_교량별총괄집계(신리5교)_대곡교 상부수량_2.4_구내배관" xfId="580"/>
    <cellStyle name="_산출근거(광양)_교량별총괄집계(신리5교)_대곡교 상부수량_봉남교 교각수량" xfId="581"/>
    <cellStyle name="_산출근거(광양)_교량별총괄집계(신리5교)_대곡교 상부수량_봉남교 교각수량_2.4_구내배관" xfId="582"/>
    <cellStyle name="_산출근거(광양)_교량별총괄집계(신리5교)_대곡교 상부수량_봉남교 교대수량" xfId="583"/>
    <cellStyle name="_산출근거(광양)_교량별총괄집계(신리5교)_대곡교 상부수량_봉남교 교대수량_2.4_구내배관" xfId="584"/>
    <cellStyle name="_산출근거(광양)_교량별총괄집계(신리5교)_대곡교 상부수량_봉남교 상-하부수량-1" xfId="585"/>
    <cellStyle name="_산출근거(광양)_교량별총괄집계(신리5교)_대곡교 상부수량_봉남교 상-하부수량-1_2.4_구내배관" xfId="586"/>
    <cellStyle name="_산출근거(광양)_교량별총괄집계(신리5교)_대곡교 상부수량_봉남교 상-하부수량-3" xfId="587"/>
    <cellStyle name="_산출근거(광양)_교량별총괄집계(신리5교)_대곡교 상부수량_봉남교 상-하부수량-3_2.4_구내배관" xfId="588"/>
    <cellStyle name="_산출근거(광양)_교량별총괄집계(신리5교)_대곡교 상부수량_봉남교 상-하부수량-8" xfId="589"/>
    <cellStyle name="_산출근거(광양)_교량별총괄집계(신리5교)_대곡교 상부수량_봉남교 상-하부수량-8_2.4_구내배관" xfId="590"/>
    <cellStyle name="_산출근거(광양)_교량별총괄집계(신리5교)_대곡교 일반수량" xfId="591"/>
    <cellStyle name="_산출근거(광양)_교량별총괄집계(신리5교)_대곡교 일반수량_2.4_구내배관" xfId="592"/>
    <cellStyle name="_산출근거(광양)_교량별총괄집계(신리5교)_대곡교 일반수량_봉남교 교각수량" xfId="593"/>
    <cellStyle name="_산출근거(광양)_교량별총괄집계(신리5교)_대곡교 일반수량_봉남교 교각수량_2.4_구내배관" xfId="594"/>
    <cellStyle name="_산출근거(광양)_교량별총괄집계(신리5교)_대곡교 일반수량_봉남교 교대수량" xfId="595"/>
    <cellStyle name="_산출근거(광양)_교량별총괄집계(신리5교)_대곡교 일반수량_봉남교 교대수량_2.4_구내배관" xfId="596"/>
    <cellStyle name="_산출근거(광양)_교량별총괄집계(신리5교)_대곡교 일반수량_봉남교 상-하부수량-1" xfId="597"/>
    <cellStyle name="_산출근거(광양)_교량별총괄집계(신리5교)_대곡교 일반수량_봉남교 상-하부수량-1_2.4_구내배관" xfId="598"/>
    <cellStyle name="_산출근거(광양)_교량별총괄집계(신리5교)_대곡교 일반수량_봉남교 상-하부수량-3" xfId="599"/>
    <cellStyle name="_산출근거(광양)_교량별총괄집계(신리5교)_대곡교 일반수량_봉남교 상-하부수량-3_2.4_구내배관" xfId="600"/>
    <cellStyle name="_산출근거(광양)_교량별총괄집계(신리5교)_대곡교 일반수량_봉남교 상-하부수량-8" xfId="601"/>
    <cellStyle name="_산출근거(광양)_교량별총괄집계(신리5교)_대곡교 일반수량_봉남교 상-하부수량-8_2.4_구내배관" xfId="602"/>
    <cellStyle name="_산출근거(광양)_교량별총괄집계(신리5교)_대곡교(교대수량)" xfId="603"/>
    <cellStyle name="_산출근거(광양)_교량별총괄집계(신리5교)_대곡교(교대수량)_2.4_구내배관" xfId="604"/>
    <cellStyle name="_산출근거(광양)_교량별총괄집계(신리5교)_대곡교(교대수량)_봉남교 교각수량" xfId="605"/>
    <cellStyle name="_산출근거(광양)_교량별총괄집계(신리5교)_대곡교(교대수량)_봉남교 교각수량_2.4_구내배관" xfId="606"/>
    <cellStyle name="_산출근거(광양)_교량별총괄집계(신리5교)_대곡교(교대수량)_봉남교 교대수량" xfId="607"/>
    <cellStyle name="_산출근거(광양)_교량별총괄집계(신리5교)_대곡교(교대수량)_봉남교 교대수량_2.4_구내배관" xfId="608"/>
    <cellStyle name="_산출근거(광양)_교량별총괄집계(신리5교)_대곡교(교대수량)_봉남교 상-하부수량-1" xfId="609"/>
    <cellStyle name="_산출근거(광양)_교량별총괄집계(신리5교)_대곡교(교대수량)_봉남교 상-하부수량-1_2.4_구내배관" xfId="610"/>
    <cellStyle name="_산출근거(광양)_교량별총괄집계(신리5교)_대곡교(교대수량)_봉남교 상-하부수량-3" xfId="611"/>
    <cellStyle name="_산출근거(광양)_교량별총괄집계(신리5교)_대곡교(교대수량)_봉남교 상-하부수량-3_2.4_구내배관" xfId="612"/>
    <cellStyle name="_산출근거(광양)_교량별총괄집계(신리5교)_대곡교(교대수량)_봉남교 상-하부수량-8" xfId="613"/>
    <cellStyle name="_산출근거(광양)_교량별총괄집계(신리5교)_대곡교(교대수량)_봉남교 상-하부수량-8_2.4_구내배관" xfId="614"/>
    <cellStyle name="_산출근거(광양)_교량별총괄집계(신리5교)_대곡교(진짜)" xfId="615"/>
    <cellStyle name="_산출근거(광양)_교량별총괄집계(신리5교)_대곡교(진짜)_2.4_구내배관" xfId="616"/>
    <cellStyle name="_산출근거(광양)_교량별총괄집계(신리5교)_대곡교(진짜)_봉남교 교각수량" xfId="617"/>
    <cellStyle name="_산출근거(광양)_교량별총괄집계(신리5교)_대곡교(진짜)_봉남교 교각수량_2.4_구내배관" xfId="618"/>
    <cellStyle name="_산출근거(광양)_교량별총괄집계(신리5교)_대곡교(진짜)_봉남교 교대수량" xfId="619"/>
    <cellStyle name="_산출근거(광양)_교량별총괄집계(신리5교)_대곡교(진짜)_봉남교 교대수량_2.4_구내배관" xfId="620"/>
    <cellStyle name="_산출근거(광양)_교량별총괄집계(신리5교)_대곡교(진짜)_봉남교 상-하부수량-1" xfId="621"/>
    <cellStyle name="_산출근거(광양)_교량별총괄집계(신리5교)_대곡교(진짜)_봉남교 상-하부수량-1_2.4_구내배관" xfId="622"/>
    <cellStyle name="_산출근거(광양)_교량별총괄집계(신리5교)_대곡교(진짜)_봉남교 상-하부수량-3" xfId="623"/>
    <cellStyle name="_산출근거(광양)_교량별총괄집계(신리5교)_대곡교(진짜)_봉남교 상-하부수량-3_2.4_구내배관" xfId="624"/>
    <cellStyle name="_산출근거(광양)_교량별총괄집계(신리5교)_대곡교(진짜)_봉남교 상-하부수량-8" xfId="625"/>
    <cellStyle name="_산출근거(광양)_교량별총괄집계(신리5교)_대곡교(진짜)_봉남교 상-하부수량-8_2.4_구내배관" xfId="626"/>
    <cellStyle name="_산출근거(광양)_교량별총괄집계(신리5교)_대곡교(진짜진짜)" xfId="627"/>
    <cellStyle name="_산출근거(광양)_교량별총괄집계(신리5교)_대곡교(진짜진짜)_2.4_구내배관" xfId="628"/>
    <cellStyle name="_산출근거(광양)_교량별총괄집계(신리5교)_대곡교(진짜진짜)_봉남교 교각수량" xfId="629"/>
    <cellStyle name="_산출근거(광양)_교량별총괄집계(신리5교)_대곡교(진짜진짜)_봉남교 교각수량_2.4_구내배관" xfId="630"/>
    <cellStyle name="_산출근거(광양)_교량별총괄집계(신리5교)_대곡교(진짜진짜)_봉남교 교대수량" xfId="631"/>
    <cellStyle name="_산출근거(광양)_교량별총괄집계(신리5교)_대곡교(진짜진짜)_봉남교 교대수량_2.4_구내배관" xfId="632"/>
    <cellStyle name="_산출근거(광양)_교량별총괄집계(신리5교)_대곡교(진짜진짜)_봉남교 상-하부수량-1" xfId="633"/>
    <cellStyle name="_산출근거(광양)_교량별총괄집계(신리5교)_대곡교(진짜진짜)_봉남교 상-하부수량-1_2.4_구내배관" xfId="634"/>
    <cellStyle name="_산출근거(광양)_교량별총괄집계(신리5교)_대곡교(진짜진짜)_봉남교 상-하부수량-3" xfId="635"/>
    <cellStyle name="_산출근거(광양)_교량별총괄집계(신리5교)_대곡교(진짜진짜)_봉남교 상-하부수량-3_2.4_구내배관" xfId="636"/>
    <cellStyle name="_산출근거(광양)_교량별총괄집계(신리5교)_대곡교(진짜진짜)_봉남교 상-하부수량-8" xfId="637"/>
    <cellStyle name="_산출근거(광양)_교량별총괄집계(신리5교)_대곡교(진짜진짜)_봉남교 상-하부수량-8_2.4_구내배관" xfId="638"/>
    <cellStyle name="_산출근거(광양)_교량별총괄집계(신리5교)_축내교 교각일반수량" xfId="639"/>
    <cellStyle name="_산출근거(광양)_교량별총괄집계(신리5교)_축내교 교각일반수량_2.4_구내배관" xfId="640"/>
    <cellStyle name="_산출근거(광양)_교량별총괄집계(신리5교)_축내교 교각일반수량_봉남교 교각수량" xfId="641"/>
    <cellStyle name="_산출근거(광양)_교량별총괄집계(신리5교)_축내교 교각일반수량_봉남교 교각수량_2.4_구내배관" xfId="642"/>
    <cellStyle name="_산출근거(광양)_교량별총괄집계(신리5교)_축내교 교각일반수량_봉남교 교대수량" xfId="643"/>
    <cellStyle name="_산출근거(광양)_교량별총괄집계(신리5교)_축내교 교각일반수량_봉남교 교대수량_2.4_구내배관" xfId="644"/>
    <cellStyle name="_산출근거(광양)_교량별총괄집계(신리5교)_축내교 상부수량" xfId="645"/>
    <cellStyle name="_산출근거(광양)_교량별총괄집계(신리5교)_축내교 상부수량_2.4_구내배관" xfId="646"/>
    <cellStyle name="_산출근거(광양)_교량별총괄집계(신리5교)_축내교 상부수량_봉남교 교각수량" xfId="647"/>
    <cellStyle name="_산출근거(광양)_교량별총괄집계(신리5교)_축내교 상부수량_봉남교 교각수량_2.4_구내배관" xfId="648"/>
    <cellStyle name="_산출근거(광양)_교량별총괄집계(신리5교)_축내교 상부수량_봉남교 교대수량" xfId="649"/>
    <cellStyle name="_산출근거(광양)_교량별총괄집계(신리5교)_축내교 상부수량_봉남교 교대수량_2.4_구내배관" xfId="650"/>
    <cellStyle name="_산출근거(광양)_교량별총괄집계(신리5교)_축내교 총괄수량" xfId="651"/>
    <cellStyle name="_산출근거(광양)_교량별총괄집계(신리5교)_축내교 총괄수량_2.4_구내배관" xfId="652"/>
    <cellStyle name="_산출근거(광양)_교량별총괄집계(신리5교)_축내교 총괄수량_봉남교 교각수량" xfId="653"/>
    <cellStyle name="_산출근거(광양)_교량별총괄집계(신리5교)_축내교 총괄수량_봉남교 교각수량_2.4_구내배관" xfId="654"/>
    <cellStyle name="_산출근거(광양)_교량별총괄집계(신리5교)_축내교 총괄수량_봉남교 교대수량" xfId="655"/>
    <cellStyle name="_산출근거(광양)_교량별총괄집계(신리5교)_축내교 총괄수량_봉남교 교대수량_2.4_구내배관" xfId="656"/>
    <cellStyle name="_산출근거(광양)_교량별총괄집계(신리5교)_축내교(교대수량)" xfId="657"/>
    <cellStyle name="_산출근거(광양)_교량별총괄집계(신리5교)_축내교(교대수량)_2.4_구내배관" xfId="658"/>
    <cellStyle name="_산출근거(광양)_교량별총괄집계(신리5교)_축내교(교대수량)_봉남교 교각수량" xfId="659"/>
    <cellStyle name="_산출근거(광양)_교량별총괄집계(신리5교)_축내교(교대수량)_봉남교 교각수량_2.4_구내배관" xfId="660"/>
    <cellStyle name="_산출근거(광양)_교량별총괄집계(신리5교)_축내교(교대수량)_봉남교 교대수량" xfId="661"/>
    <cellStyle name="_산출근거(광양)_교량별총괄집계(신리5교)_축내교(교대수량)_봉남교 교대수량_2.4_구내배관" xfId="662"/>
    <cellStyle name="_산출근거(광양)_교량별총괄집계(신리5교)_축내교(교대수량)_봉남교 상-하부수량-1" xfId="663"/>
    <cellStyle name="_산출근거(광양)_교량별총괄집계(신리5교)_축내교(교대수량)_봉남교 상-하부수량-1_2.4_구내배관" xfId="664"/>
    <cellStyle name="_산출근거(광양)_교량별총괄집계(신리5교)_축내교(교대수량)_봉남교 상-하부수량-3" xfId="665"/>
    <cellStyle name="_산출근거(광양)_교량별총괄집계(신리5교)_축내교(교대수량)_봉남교 상-하부수량-3_2.4_구내배관" xfId="666"/>
    <cellStyle name="_산출근거(광양)_교량별총괄집계(신리5교)_축내교(교대수량)_봉남교 상-하부수량-8" xfId="667"/>
    <cellStyle name="_산출근거(광양)_교량별총괄집계(신리5교)_축내교(교대수량)_봉남교 상-하부수량-8_2.4_구내배관" xfId="668"/>
    <cellStyle name="_산출근거(광양)_교량별총괄집계(신리5교)_축내교(진짜진짜)" xfId="669"/>
    <cellStyle name="_산출근거(광양)_교량별총괄집계(신리5교)_축내교(진짜진짜)_2.4_구내배관" xfId="670"/>
    <cellStyle name="_산출근거(광양)_교량별총괄집계(신리5교)_축내교(진짜진짜)_봉남교 교각수량" xfId="671"/>
    <cellStyle name="_산출근거(광양)_교량별총괄집계(신리5교)_축내교(진짜진짜)_봉남교 교각수량_2.4_구내배관" xfId="672"/>
    <cellStyle name="_산출근거(광양)_교량별총괄집계(신리5교)_축내교(진짜진짜)_봉남교 교대수량" xfId="673"/>
    <cellStyle name="_산출근거(광양)_교량별총괄집계(신리5교)_축내교(진짜진짜)_봉남교 교대수량_2.4_구내배관" xfId="674"/>
    <cellStyle name="_산출근거(광양)_교량별총괄집계(신리5교)_축내교(진짜진짜)_봉남교 상-하부수량-1" xfId="675"/>
    <cellStyle name="_산출근거(광양)_교량별총괄집계(신리5교)_축내교(진짜진짜)_봉남교 상-하부수량-1_2.4_구내배관" xfId="676"/>
    <cellStyle name="_산출근거(광양)_교량별총괄집계(신리5교)_축내교(진짜진짜)_봉남교 상-하부수량-3" xfId="677"/>
    <cellStyle name="_산출근거(광양)_교량별총괄집계(신리5교)_축내교(진짜진짜)_봉남교 상-하부수량-3_2.4_구내배관" xfId="678"/>
    <cellStyle name="_산출근거(광양)_교량별총괄집계(신리5교)_축내교(진짜진짜)_봉남교 상-하부수량-8" xfId="679"/>
    <cellStyle name="_산출근거(광양)_교량별총괄집계(신리5교)_축내교(진짜진짜)_봉남교 상-하부수량-8_2.4_구내배관" xfId="680"/>
    <cellStyle name="_산출근거(광양)_대곡교 교각일반" xfId="681"/>
    <cellStyle name="_산출근거(광양)_대곡교 교각일반_2.4_구내배관" xfId="682"/>
    <cellStyle name="_산출근거(광양)_대곡교 교각일반_봉남교 교각수량" xfId="683"/>
    <cellStyle name="_산출근거(광양)_대곡교 교각일반_봉남교 교각수량_2.4_구내배관" xfId="684"/>
    <cellStyle name="_산출근거(광양)_대곡교 교각일반_봉남교 교대수량" xfId="685"/>
    <cellStyle name="_산출근거(광양)_대곡교 교각일반_봉남교 교대수량_2.4_구내배관" xfId="686"/>
    <cellStyle name="_산출근거(광양)_대곡교 교각일반_봉남교 상-하부수량-1" xfId="687"/>
    <cellStyle name="_산출근거(광양)_대곡교 교각일반_봉남교 상-하부수량-1_2.4_구내배관" xfId="688"/>
    <cellStyle name="_산출근거(광양)_대곡교 교각일반_봉남교 상-하부수량-3" xfId="689"/>
    <cellStyle name="_산출근거(광양)_대곡교 교각일반_봉남교 상-하부수량-3_2.4_구내배관" xfId="690"/>
    <cellStyle name="_산출근거(광양)_대곡교 교각일반_봉남교 상-하부수량-8" xfId="691"/>
    <cellStyle name="_산출근거(광양)_대곡교 교각일반_봉남교 상-하부수량-8_2.4_구내배관" xfId="692"/>
    <cellStyle name="_산출근거(광양)_대곡교 교각일반수량" xfId="693"/>
    <cellStyle name="_산출근거(광양)_대곡교 교각일반수량_2.4_구내배관" xfId="694"/>
    <cellStyle name="_산출근거(광양)_대곡교 교각일반수량_봉남교 교각수량" xfId="695"/>
    <cellStyle name="_산출근거(광양)_대곡교 교각일반수량_봉남교 교각수량_2.4_구내배관" xfId="696"/>
    <cellStyle name="_산출근거(광양)_대곡교 교각일반수량_봉남교 교대수량" xfId="697"/>
    <cellStyle name="_산출근거(광양)_대곡교 교각일반수량_봉남교 교대수량_2.4_구내배관" xfId="698"/>
    <cellStyle name="_산출근거(광양)_대곡교 교각일반수량_봉남교 상-하부수량-1" xfId="699"/>
    <cellStyle name="_산출근거(광양)_대곡교 교각일반수량_봉남교 상-하부수량-1_2.4_구내배관" xfId="700"/>
    <cellStyle name="_산출근거(광양)_대곡교 교각일반수량_봉남교 상-하부수량-3" xfId="701"/>
    <cellStyle name="_산출근거(광양)_대곡교 교각일반수량_봉남교 상-하부수량-3_2.4_구내배관" xfId="702"/>
    <cellStyle name="_산출근거(광양)_대곡교 교각일반수량_봉남교 상-하부수량-8" xfId="703"/>
    <cellStyle name="_산출근거(광양)_대곡교 교각일반수량_봉남교 상-하부수량-8_2.4_구내배관" xfId="704"/>
    <cellStyle name="_산출근거(광양)_대곡교 교대" xfId="705"/>
    <cellStyle name="_산출근거(광양)_대곡교 교대_2.4_구내배관" xfId="706"/>
    <cellStyle name="_산출근거(광양)_대곡교 교대_봉남교 교각수량" xfId="707"/>
    <cellStyle name="_산출근거(광양)_대곡교 교대_봉남교 교각수량_2.4_구내배관" xfId="708"/>
    <cellStyle name="_산출근거(광양)_대곡교 교대_봉남교 교대수량" xfId="709"/>
    <cellStyle name="_산출근거(광양)_대곡교 교대_봉남교 교대수량_2.4_구내배관" xfId="710"/>
    <cellStyle name="_산출근거(광양)_대곡교 교대_봉남교 상-하부수량-1" xfId="711"/>
    <cellStyle name="_산출근거(광양)_대곡교 교대_봉남교 상-하부수량-1_2.4_구내배관" xfId="712"/>
    <cellStyle name="_산출근거(광양)_대곡교 교대_봉남교 상-하부수량-3" xfId="713"/>
    <cellStyle name="_산출근거(광양)_대곡교 교대_봉남교 상-하부수량-3_2.4_구내배관" xfId="714"/>
    <cellStyle name="_산출근거(광양)_대곡교 교대_봉남교 상-하부수량-8" xfId="715"/>
    <cellStyle name="_산출근거(광양)_대곡교 교대_봉남교 상-하부수량-8_2.4_구내배관" xfId="716"/>
    <cellStyle name="_산출근거(광양)_대곡교 상부수량" xfId="717"/>
    <cellStyle name="_산출근거(광양)_대곡교 상부수량_2.4_구내배관" xfId="718"/>
    <cellStyle name="_산출근거(광양)_대곡교 상부수량_봉남교 교각수량" xfId="719"/>
    <cellStyle name="_산출근거(광양)_대곡교 상부수량_봉남교 교각수량_2.4_구내배관" xfId="720"/>
    <cellStyle name="_산출근거(광양)_대곡교 상부수량_봉남교 교대수량" xfId="721"/>
    <cellStyle name="_산출근거(광양)_대곡교 상부수량_봉남교 교대수량_2.4_구내배관" xfId="722"/>
    <cellStyle name="_산출근거(광양)_대곡교 상부수량_봉남교 상-하부수량-1" xfId="723"/>
    <cellStyle name="_산출근거(광양)_대곡교 상부수량_봉남교 상-하부수량-1_2.4_구내배관" xfId="724"/>
    <cellStyle name="_산출근거(광양)_대곡교 상부수량_봉남교 상-하부수량-3" xfId="725"/>
    <cellStyle name="_산출근거(광양)_대곡교 상부수량_봉남교 상-하부수량-3_2.4_구내배관" xfId="726"/>
    <cellStyle name="_산출근거(광양)_대곡교 상부수량_봉남교 상-하부수량-8" xfId="727"/>
    <cellStyle name="_산출근거(광양)_대곡교 상부수량_봉남교 상-하부수량-8_2.4_구내배관" xfId="728"/>
    <cellStyle name="_산출근거(광양)_대곡교 일반수량" xfId="729"/>
    <cellStyle name="_산출근거(광양)_대곡교 일반수량_2.4_구내배관" xfId="730"/>
    <cellStyle name="_산출근거(광양)_대곡교 일반수량_봉남교 교각수량" xfId="731"/>
    <cellStyle name="_산출근거(광양)_대곡교 일반수량_봉남교 교각수량_2.4_구내배관" xfId="732"/>
    <cellStyle name="_산출근거(광양)_대곡교 일반수량_봉남교 교대수량" xfId="733"/>
    <cellStyle name="_산출근거(광양)_대곡교 일반수량_봉남교 교대수량_2.4_구내배관" xfId="734"/>
    <cellStyle name="_산출근거(광양)_대곡교 일반수량_봉남교 상-하부수량-1" xfId="735"/>
    <cellStyle name="_산출근거(광양)_대곡교 일반수량_봉남교 상-하부수량-1_2.4_구내배관" xfId="736"/>
    <cellStyle name="_산출근거(광양)_대곡교 일반수량_봉남교 상-하부수량-3" xfId="737"/>
    <cellStyle name="_산출근거(광양)_대곡교 일반수량_봉남교 상-하부수량-3_2.4_구내배관" xfId="738"/>
    <cellStyle name="_산출근거(광양)_대곡교 일반수량_봉남교 상-하부수량-8" xfId="739"/>
    <cellStyle name="_산출근거(광양)_대곡교 일반수량_봉남교 상-하부수량-8_2.4_구내배관" xfId="740"/>
    <cellStyle name="_산출근거(광양)_대곡교(교대수량)" xfId="741"/>
    <cellStyle name="_산출근거(광양)_대곡교(교대수량)_2.4_구내배관" xfId="742"/>
    <cellStyle name="_산출근거(광양)_대곡교(교대수량)_봉남교 교각수량" xfId="743"/>
    <cellStyle name="_산출근거(광양)_대곡교(교대수량)_봉남교 교각수량_2.4_구내배관" xfId="744"/>
    <cellStyle name="_산출근거(광양)_대곡교(교대수량)_봉남교 교대수량" xfId="745"/>
    <cellStyle name="_산출근거(광양)_대곡교(교대수량)_봉남교 교대수량_2.4_구내배관" xfId="746"/>
    <cellStyle name="_산출근거(광양)_대곡교(교대수량)_봉남교 상-하부수량-1" xfId="747"/>
    <cellStyle name="_산출근거(광양)_대곡교(교대수량)_봉남교 상-하부수량-1_2.4_구내배관" xfId="748"/>
    <cellStyle name="_산출근거(광양)_대곡교(교대수량)_봉남교 상-하부수량-3" xfId="749"/>
    <cellStyle name="_산출근거(광양)_대곡교(교대수량)_봉남교 상-하부수량-3_2.4_구내배관" xfId="750"/>
    <cellStyle name="_산출근거(광양)_대곡교(교대수량)_봉남교 상-하부수량-8" xfId="751"/>
    <cellStyle name="_산출근거(광양)_대곡교(교대수량)_봉남교 상-하부수량-8_2.4_구내배관" xfId="752"/>
    <cellStyle name="_산출근거(광양)_대곡교(진짜)" xfId="753"/>
    <cellStyle name="_산출근거(광양)_대곡교(진짜)_2.4_구내배관" xfId="754"/>
    <cellStyle name="_산출근거(광양)_대곡교(진짜)_봉남교 교각수량" xfId="755"/>
    <cellStyle name="_산출근거(광양)_대곡교(진짜)_봉남교 교각수량_2.4_구내배관" xfId="756"/>
    <cellStyle name="_산출근거(광양)_대곡교(진짜)_봉남교 교대수량" xfId="757"/>
    <cellStyle name="_산출근거(광양)_대곡교(진짜)_봉남교 교대수량_2.4_구내배관" xfId="758"/>
    <cellStyle name="_산출근거(광양)_대곡교(진짜)_봉남교 상-하부수량-1" xfId="759"/>
    <cellStyle name="_산출근거(광양)_대곡교(진짜)_봉남교 상-하부수량-1_2.4_구내배관" xfId="760"/>
    <cellStyle name="_산출근거(광양)_대곡교(진짜)_봉남교 상-하부수량-3" xfId="761"/>
    <cellStyle name="_산출근거(광양)_대곡교(진짜)_봉남교 상-하부수량-3_2.4_구내배관" xfId="762"/>
    <cellStyle name="_산출근거(광양)_대곡교(진짜)_봉남교 상-하부수량-8" xfId="763"/>
    <cellStyle name="_산출근거(광양)_대곡교(진짜)_봉남교 상-하부수량-8_2.4_구내배관" xfId="764"/>
    <cellStyle name="_산출근거(광양)_대곡교(진짜진짜)" xfId="765"/>
    <cellStyle name="_산출근거(광양)_대곡교(진짜진짜)_2.4_구내배관" xfId="766"/>
    <cellStyle name="_산출근거(광양)_대곡교(진짜진짜)_봉남교 교각수량" xfId="767"/>
    <cellStyle name="_산출근거(광양)_대곡교(진짜진짜)_봉남교 교각수량_2.4_구내배관" xfId="768"/>
    <cellStyle name="_산출근거(광양)_대곡교(진짜진짜)_봉남교 교대수량" xfId="769"/>
    <cellStyle name="_산출근거(광양)_대곡교(진짜진짜)_봉남교 교대수량_2.4_구내배관" xfId="770"/>
    <cellStyle name="_산출근거(광양)_대곡교(진짜진짜)_봉남교 상-하부수량-1" xfId="771"/>
    <cellStyle name="_산출근거(광양)_대곡교(진짜진짜)_봉남교 상-하부수량-1_2.4_구내배관" xfId="772"/>
    <cellStyle name="_산출근거(광양)_대곡교(진짜진짜)_봉남교 상-하부수량-3" xfId="773"/>
    <cellStyle name="_산출근거(광양)_대곡교(진짜진짜)_봉남교 상-하부수량-3_2.4_구내배관" xfId="774"/>
    <cellStyle name="_산출근거(광양)_대곡교(진짜진짜)_봉남교 상-하부수량-8" xfId="775"/>
    <cellStyle name="_산출근거(광양)_대곡교(진짜진짜)_봉남교 상-하부수량-8_2.4_구내배관" xfId="776"/>
    <cellStyle name="_산출근거(광양)_신리5교 상부" xfId="777"/>
    <cellStyle name="_산출근거(광양)_신리5교 상부_2.4_구내배관" xfId="778"/>
    <cellStyle name="_산출근거(광양)_신리5교 상부_교각" xfId="779"/>
    <cellStyle name="_산출근거(광양)_신리5교 상부_교각_2.4_구내배관" xfId="780"/>
    <cellStyle name="_산출근거(광양)_신리5교 상부_교각_봉남교 교각수량" xfId="781"/>
    <cellStyle name="_산출근거(광양)_신리5교 상부_교각_봉남교 교각수량_2.4_구내배관" xfId="782"/>
    <cellStyle name="_산출근거(광양)_신리5교 상부_교각_봉남교 교대수량" xfId="783"/>
    <cellStyle name="_산출근거(광양)_신리5교 상부_교각_봉남교 교대수량_2.4_구내배관" xfId="784"/>
    <cellStyle name="_산출근거(광양)_신리5교 상부_교각_봉남교 상-하부수량-1" xfId="785"/>
    <cellStyle name="_산출근거(광양)_신리5교 상부_교각_봉남교 상-하부수량-1_2.4_구내배관" xfId="786"/>
    <cellStyle name="_산출근거(광양)_신리5교 상부_교각_봉남교 상-하부수량-3" xfId="787"/>
    <cellStyle name="_산출근거(광양)_신리5교 상부_교각_봉남교 상-하부수량-3_2.4_구내배관" xfId="788"/>
    <cellStyle name="_산출근거(광양)_신리5교 상부_교각_봉남교 상-하부수량-8" xfId="789"/>
    <cellStyle name="_산출근거(광양)_신리5교 상부_교각_봉남교 상-하부수량-8_2.4_구내배관" xfId="790"/>
    <cellStyle name="_산출근거(광양)_신리5교 상부_대곡교 교각일반" xfId="791"/>
    <cellStyle name="_산출근거(광양)_신리5교 상부_대곡교 교각일반_2.4_구내배관" xfId="792"/>
    <cellStyle name="_산출근거(광양)_신리5교 상부_대곡교 교각일반_봉남교 교각수량" xfId="793"/>
    <cellStyle name="_산출근거(광양)_신리5교 상부_대곡교 교각일반_봉남교 교각수량_2.4_구내배관" xfId="794"/>
    <cellStyle name="_산출근거(광양)_신리5교 상부_대곡교 교각일반_봉남교 교대수량" xfId="795"/>
    <cellStyle name="_산출근거(광양)_신리5교 상부_대곡교 교각일반_봉남교 교대수량_2.4_구내배관" xfId="796"/>
    <cellStyle name="_산출근거(광양)_신리5교 상부_대곡교 교각일반_봉남교 상-하부수량-1" xfId="797"/>
    <cellStyle name="_산출근거(광양)_신리5교 상부_대곡교 교각일반_봉남교 상-하부수량-1_2.4_구내배관" xfId="798"/>
    <cellStyle name="_산출근거(광양)_신리5교 상부_대곡교 교각일반_봉남교 상-하부수량-3" xfId="799"/>
    <cellStyle name="_산출근거(광양)_신리5교 상부_대곡교 교각일반_봉남교 상-하부수량-3_2.4_구내배관" xfId="800"/>
    <cellStyle name="_산출근거(광양)_신리5교 상부_대곡교 교각일반_봉남교 상-하부수량-8" xfId="801"/>
    <cellStyle name="_산출근거(광양)_신리5교 상부_대곡교 교각일반_봉남교 상-하부수량-8_2.4_구내배관" xfId="802"/>
    <cellStyle name="_산출근거(광양)_신리5교 상부_대곡교 교각일반수량" xfId="803"/>
    <cellStyle name="_산출근거(광양)_신리5교 상부_대곡교 교각일반수량_2.4_구내배관" xfId="804"/>
    <cellStyle name="_산출근거(광양)_신리5교 상부_대곡교 교각일반수량_봉남교 교각수량" xfId="805"/>
    <cellStyle name="_산출근거(광양)_신리5교 상부_대곡교 교각일반수량_봉남교 교각수량_2.4_구내배관" xfId="806"/>
    <cellStyle name="_산출근거(광양)_신리5교 상부_대곡교 교각일반수량_봉남교 교대수량" xfId="807"/>
    <cellStyle name="_산출근거(광양)_신리5교 상부_대곡교 교각일반수량_봉남교 교대수량_2.4_구내배관" xfId="808"/>
    <cellStyle name="_산출근거(광양)_신리5교 상부_대곡교 교각일반수량_봉남교 상-하부수량-1" xfId="809"/>
    <cellStyle name="_산출근거(광양)_신리5교 상부_대곡교 교각일반수량_봉남교 상-하부수량-1_2.4_구내배관" xfId="810"/>
    <cellStyle name="_산출근거(광양)_신리5교 상부_대곡교 교각일반수량_봉남교 상-하부수량-3" xfId="811"/>
    <cellStyle name="_산출근거(광양)_신리5교 상부_대곡교 교각일반수량_봉남교 상-하부수량-3_2.4_구내배관" xfId="812"/>
    <cellStyle name="_산출근거(광양)_신리5교 상부_대곡교 교각일반수량_봉남교 상-하부수량-8" xfId="813"/>
    <cellStyle name="_산출근거(광양)_신리5교 상부_대곡교 교각일반수량_봉남교 상-하부수량-8_2.4_구내배관" xfId="814"/>
    <cellStyle name="_산출근거(광양)_신리5교 상부_대곡교 교대" xfId="815"/>
    <cellStyle name="_산출근거(광양)_신리5교 상부_대곡교 교대_2.4_구내배관" xfId="816"/>
    <cellStyle name="_산출근거(광양)_신리5교 상부_대곡교 교대_봉남교 교각수량" xfId="817"/>
    <cellStyle name="_산출근거(광양)_신리5교 상부_대곡교 교대_봉남교 교각수량_2.4_구내배관" xfId="818"/>
    <cellStyle name="_산출근거(광양)_신리5교 상부_대곡교 교대_봉남교 교대수량" xfId="819"/>
    <cellStyle name="_산출근거(광양)_신리5교 상부_대곡교 교대_봉남교 교대수량_2.4_구내배관" xfId="820"/>
    <cellStyle name="_산출근거(광양)_신리5교 상부_대곡교 교대_봉남교 상-하부수량-1" xfId="821"/>
    <cellStyle name="_산출근거(광양)_신리5교 상부_대곡교 교대_봉남교 상-하부수량-1_2.4_구내배관" xfId="822"/>
    <cellStyle name="_산출근거(광양)_신리5교 상부_대곡교 교대_봉남교 상-하부수량-3" xfId="823"/>
    <cellStyle name="_산출근거(광양)_신리5교 상부_대곡교 교대_봉남교 상-하부수량-3_2.4_구내배관" xfId="824"/>
    <cellStyle name="_산출근거(광양)_신리5교 상부_대곡교 교대_봉남교 상-하부수량-8" xfId="825"/>
    <cellStyle name="_산출근거(광양)_신리5교 상부_대곡교 교대_봉남교 상-하부수량-8_2.4_구내배관" xfId="826"/>
    <cellStyle name="_산출근거(광양)_신리5교 상부_대곡교 상부수량" xfId="827"/>
    <cellStyle name="_산출근거(광양)_신리5교 상부_대곡교 상부수량_2.4_구내배관" xfId="828"/>
    <cellStyle name="_산출근거(광양)_신리5교 상부_대곡교 상부수량_봉남교 교각수량" xfId="829"/>
    <cellStyle name="_산출근거(광양)_신리5교 상부_대곡교 상부수량_봉남교 교각수량_2.4_구내배관" xfId="830"/>
    <cellStyle name="_산출근거(광양)_신리5교 상부_대곡교 상부수량_봉남교 교대수량" xfId="831"/>
    <cellStyle name="_산출근거(광양)_신리5교 상부_대곡교 상부수량_봉남교 교대수량_2.4_구내배관" xfId="832"/>
    <cellStyle name="_산출근거(광양)_신리5교 상부_대곡교 상부수량_봉남교 상-하부수량-1" xfId="833"/>
    <cellStyle name="_산출근거(광양)_신리5교 상부_대곡교 상부수량_봉남교 상-하부수량-1_2.4_구내배관" xfId="834"/>
    <cellStyle name="_산출근거(광양)_신리5교 상부_대곡교 상부수량_봉남교 상-하부수량-3" xfId="835"/>
    <cellStyle name="_산출근거(광양)_신리5교 상부_대곡교 상부수량_봉남교 상-하부수량-3_2.4_구내배관" xfId="836"/>
    <cellStyle name="_산출근거(광양)_신리5교 상부_대곡교 상부수량_봉남교 상-하부수량-8" xfId="837"/>
    <cellStyle name="_산출근거(광양)_신리5교 상부_대곡교 상부수량_봉남교 상-하부수량-8_2.4_구내배관" xfId="838"/>
    <cellStyle name="_산출근거(광양)_신리5교 상부_대곡교 일반수량" xfId="839"/>
    <cellStyle name="_산출근거(광양)_신리5교 상부_대곡교 일반수량_2.4_구내배관" xfId="840"/>
    <cellStyle name="_산출근거(광양)_신리5교 상부_대곡교 일반수량_봉남교 교각수량" xfId="841"/>
    <cellStyle name="_산출근거(광양)_신리5교 상부_대곡교 일반수량_봉남교 교각수량_2.4_구내배관" xfId="842"/>
    <cellStyle name="_산출근거(광양)_신리5교 상부_대곡교 일반수량_봉남교 교대수량" xfId="843"/>
    <cellStyle name="_산출근거(광양)_신리5교 상부_대곡교 일반수량_봉남교 교대수량_2.4_구내배관" xfId="844"/>
    <cellStyle name="_산출근거(광양)_신리5교 상부_대곡교 일반수량_봉남교 상-하부수량-1" xfId="845"/>
    <cellStyle name="_산출근거(광양)_신리5교 상부_대곡교 일반수량_봉남교 상-하부수량-1_2.4_구내배관" xfId="846"/>
    <cellStyle name="_산출근거(광양)_신리5교 상부_대곡교 일반수량_봉남교 상-하부수량-3" xfId="847"/>
    <cellStyle name="_산출근거(광양)_신리5교 상부_대곡교 일반수량_봉남교 상-하부수량-3_2.4_구내배관" xfId="848"/>
    <cellStyle name="_산출근거(광양)_신리5교 상부_대곡교 일반수량_봉남교 상-하부수량-8" xfId="849"/>
    <cellStyle name="_산출근거(광양)_신리5교 상부_대곡교 일반수량_봉남교 상-하부수량-8_2.4_구내배관" xfId="850"/>
    <cellStyle name="_산출근거(광양)_신리5교 상부_대곡교(교대수량)" xfId="851"/>
    <cellStyle name="_산출근거(광양)_신리5교 상부_대곡교(교대수량)_2.4_구내배관" xfId="852"/>
    <cellStyle name="_산출근거(광양)_신리5교 상부_대곡교(교대수량)_봉남교 교각수량" xfId="853"/>
    <cellStyle name="_산출근거(광양)_신리5교 상부_대곡교(교대수량)_봉남교 교각수량_2.4_구내배관" xfId="854"/>
    <cellStyle name="_산출근거(광양)_신리5교 상부_대곡교(교대수량)_봉남교 교대수량" xfId="855"/>
    <cellStyle name="_산출근거(광양)_신리5교 상부_대곡교(교대수량)_봉남교 교대수량_2.4_구내배관" xfId="856"/>
    <cellStyle name="_산출근거(광양)_신리5교 상부_대곡교(교대수량)_봉남교 상-하부수량-1" xfId="857"/>
    <cellStyle name="_산출근거(광양)_신리5교 상부_대곡교(교대수량)_봉남교 상-하부수량-1_2.4_구내배관" xfId="858"/>
    <cellStyle name="_산출근거(광양)_신리5교 상부_대곡교(교대수량)_봉남교 상-하부수량-3" xfId="859"/>
    <cellStyle name="_산출근거(광양)_신리5교 상부_대곡교(교대수량)_봉남교 상-하부수량-3_2.4_구내배관" xfId="860"/>
    <cellStyle name="_산출근거(광양)_신리5교 상부_대곡교(교대수량)_봉남교 상-하부수량-8" xfId="861"/>
    <cellStyle name="_산출근거(광양)_신리5교 상부_대곡교(교대수량)_봉남교 상-하부수량-8_2.4_구내배관" xfId="862"/>
    <cellStyle name="_산출근거(광양)_신리5교 상부_대곡교(진짜)" xfId="863"/>
    <cellStyle name="_산출근거(광양)_신리5교 상부_대곡교(진짜)_2.4_구내배관" xfId="864"/>
    <cellStyle name="_산출근거(광양)_신리5교 상부_대곡교(진짜)_봉남교 교각수량" xfId="865"/>
    <cellStyle name="_산출근거(광양)_신리5교 상부_대곡교(진짜)_봉남교 교각수량_2.4_구내배관" xfId="866"/>
    <cellStyle name="_산출근거(광양)_신리5교 상부_대곡교(진짜)_봉남교 교대수량" xfId="867"/>
    <cellStyle name="_산출근거(광양)_신리5교 상부_대곡교(진짜)_봉남교 교대수량_2.4_구내배관" xfId="868"/>
    <cellStyle name="_산출근거(광양)_신리5교 상부_대곡교(진짜)_봉남교 상-하부수량-1" xfId="869"/>
    <cellStyle name="_산출근거(광양)_신리5교 상부_대곡교(진짜)_봉남교 상-하부수량-1_2.4_구내배관" xfId="870"/>
    <cellStyle name="_산출근거(광양)_신리5교 상부_대곡교(진짜)_봉남교 상-하부수량-3" xfId="871"/>
    <cellStyle name="_산출근거(광양)_신리5교 상부_대곡교(진짜)_봉남교 상-하부수량-3_2.4_구내배관" xfId="872"/>
    <cellStyle name="_산출근거(광양)_신리5교 상부_대곡교(진짜)_봉남교 상-하부수량-8" xfId="873"/>
    <cellStyle name="_산출근거(광양)_신리5교 상부_대곡교(진짜)_봉남교 상-하부수량-8_2.4_구내배관" xfId="874"/>
    <cellStyle name="_산출근거(광양)_신리5교 상부_대곡교(진짜진짜)" xfId="875"/>
    <cellStyle name="_산출근거(광양)_신리5교 상부_대곡교(진짜진짜)_2.4_구내배관" xfId="876"/>
    <cellStyle name="_산출근거(광양)_신리5교 상부_대곡교(진짜진짜)_봉남교 교각수량" xfId="877"/>
    <cellStyle name="_산출근거(광양)_신리5교 상부_대곡교(진짜진짜)_봉남교 교각수량_2.4_구내배관" xfId="878"/>
    <cellStyle name="_산출근거(광양)_신리5교 상부_대곡교(진짜진짜)_봉남교 교대수량" xfId="879"/>
    <cellStyle name="_산출근거(광양)_신리5교 상부_대곡교(진짜진짜)_봉남교 교대수량_2.4_구내배관" xfId="880"/>
    <cellStyle name="_산출근거(광양)_신리5교 상부_대곡교(진짜진짜)_봉남교 상-하부수량-1" xfId="881"/>
    <cellStyle name="_산출근거(광양)_신리5교 상부_대곡교(진짜진짜)_봉남교 상-하부수량-1_2.4_구내배관" xfId="882"/>
    <cellStyle name="_산출근거(광양)_신리5교 상부_대곡교(진짜진짜)_봉남교 상-하부수량-3" xfId="883"/>
    <cellStyle name="_산출근거(광양)_신리5교 상부_대곡교(진짜진짜)_봉남교 상-하부수량-3_2.4_구내배관" xfId="884"/>
    <cellStyle name="_산출근거(광양)_신리5교 상부_대곡교(진짜진짜)_봉남교 상-하부수량-8" xfId="885"/>
    <cellStyle name="_산출근거(광양)_신리5교 상부_대곡교(진짜진짜)_봉남교 상-하부수량-8_2.4_구내배관" xfId="886"/>
    <cellStyle name="_산출근거(광양)_신리5교 상부_축내교 교각일반수량" xfId="887"/>
    <cellStyle name="_산출근거(광양)_신리5교 상부_축내교 교각일반수량_2.4_구내배관" xfId="888"/>
    <cellStyle name="_산출근거(광양)_신리5교 상부_축내교 교각일반수량_봉남교 교각수량" xfId="889"/>
    <cellStyle name="_산출근거(광양)_신리5교 상부_축내교 교각일반수량_봉남교 교각수량_2.4_구내배관" xfId="890"/>
    <cellStyle name="_산출근거(광양)_신리5교 상부_축내교 교각일반수량_봉남교 교대수량" xfId="891"/>
    <cellStyle name="_산출근거(광양)_신리5교 상부_축내교 교각일반수량_봉남교 교대수량_2.4_구내배관" xfId="892"/>
    <cellStyle name="_산출근거(광양)_신리5교 상부_축내교 상부수량" xfId="893"/>
    <cellStyle name="_산출근거(광양)_신리5교 상부_축내교 상부수량_2.4_구내배관" xfId="894"/>
    <cellStyle name="_산출근거(광양)_신리5교 상부_축내교 상부수량_봉남교 교각수량" xfId="895"/>
    <cellStyle name="_산출근거(광양)_신리5교 상부_축내교 상부수량_봉남교 교각수량_2.4_구내배관" xfId="896"/>
    <cellStyle name="_산출근거(광양)_신리5교 상부_축내교 상부수량_봉남교 교대수량" xfId="897"/>
    <cellStyle name="_산출근거(광양)_신리5교 상부_축내교 상부수량_봉남교 교대수량_2.4_구내배관" xfId="898"/>
    <cellStyle name="_산출근거(광양)_신리5교 상부_축내교 총괄수량" xfId="899"/>
    <cellStyle name="_산출근거(광양)_신리5교 상부_축내교 총괄수량_2.4_구내배관" xfId="900"/>
    <cellStyle name="_산출근거(광양)_신리5교 상부_축내교 총괄수량_봉남교 교각수량" xfId="901"/>
    <cellStyle name="_산출근거(광양)_신리5교 상부_축내교 총괄수량_봉남교 교각수량_2.4_구내배관" xfId="902"/>
    <cellStyle name="_산출근거(광양)_신리5교 상부_축내교 총괄수량_봉남교 교대수량" xfId="903"/>
    <cellStyle name="_산출근거(광양)_신리5교 상부_축내교 총괄수량_봉남교 교대수량_2.4_구내배관" xfId="904"/>
    <cellStyle name="_산출근거(광양)_신리5교 상부_축내교(교대수량)" xfId="905"/>
    <cellStyle name="_산출근거(광양)_신리5교 상부_축내교(교대수량)_2.4_구내배관" xfId="906"/>
    <cellStyle name="_산출근거(광양)_신리5교 상부_축내교(교대수량)_봉남교 교각수량" xfId="907"/>
    <cellStyle name="_산출근거(광양)_신리5교 상부_축내교(교대수량)_봉남교 교각수량_2.4_구내배관" xfId="908"/>
    <cellStyle name="_산출근거(광양)_신리5교 상부_축내교(교대수량)_봉남교 교대수량" xfId="909"/>
    <cellStyle name="_산출근거(광양)_신리5교 상부_축내교(교대수량)_봉남교 교대수량_2.4_구내배관" xfId="910"/>
    <cellStyle name="_산출근거(광양)_신리5교 상부_축내교(교대수량)_봉남교 상-하부수량-1" xfId="911"/>
    <cellStyle name="_산출근거(광양)_신리5교 상부_축내교(교대수량)_봉남교 상-하부수량-1_2.4_구내배관" xfId="912"/>
    <cellStyle name="_산출근거(광양)_신리5교 상부_축내교(교대수량)_봉남교 상-하부수량-3" xfId="913"/>
    <cellStyle name="_산출근거(광양)_신리5교 상부_축내교(교대수량)_봉남교 상-하부수량-3_2.4_구내배관" xfId="914"/>
    <cellStyle name="_산출근거(광양)_신리5교 상부_축내교(교대수량)_봉남교 상-하부수량-8" xfId="915"/>
    <cellStyle name="_산출근거(광양)_신리5교 상부_축내교(교대수량)_봉남교 상-하부수량-8_2.4_구내배관" xfId="916"/>
    <cellStyle name="_산출근거(광양)_신리5교 상부_축내교(진짜진짜)" xfId="917"/>
    <cellStyle name="_산출근거(광양)_신리5교 상부_축내교(진짜진짜)_2.4_구내배관" xfId="918"/>
    <cellStyle name="_산출근거(광양)_신리5교 상부_축내교(진짜진짜)_봉남교 교각수량" xfId="919"/>
    <cellStyle name="_산출근거(광양)_신리5교 상부_축내교(진짜진짜)_봉남교 교각수량_2.4_구내배관" xfId="920"/>
    <cellStyle name="_산출근거(광양)_신리5교 상부_축내교(진짜진짜)_봉남교 교대수량" xfId="921"/>
    <cellStyle name="_산출근거(광양)_신리5교 상부_축내교(진짜진짜)_봉남교 교대수량_2.4_구내배관" xfId="922"/>
    <cellStyle name="_산출근거(광양)_신리5교 상부_축내교(진짜진짜)_봉남교 상-하부수량-1" xfId="923"/>
    <cellStyle name="_산출근거(광양)_신리5교 상부_축내교(진짜진짜)_봉남교 상-하부수량-1_2.4_구내배관" xfId="924"/>
    <cellStyle name="_산출근거(광양)_신리5교 상부_축내교(진짜진짜)_봉남교 상-하부수량-3" xfId="925"/>
    <cellStyle name="_산출근거(광양)_신리5교 상부_축내교(진짜진짜)_봉남교 상-하부수량-3_2.4_구내배관" xfId="926"/>
    <cellStyle name="_산출근거(광양)_신리5교 상부_축내교(진짜진짜)_봉남교 상-하부수량-8" xfId="927"/>
    <cellStyle name="_산출근거(광양)_신리5교 상부_축내교(진짜진짜)_봉남교 상-하부수량-8_2.4_구내배관" xfId="928"/>
    <cellStyle name="_산출근거(광양)_신리6교 상부" xfId="929"/>
    <cellStyle name="_산출근거(광양)_신리6교 상부_2.4_구내배관" xfId="930"/>
    <cellStyle name="_산출근거(광양)_신리6교 상부_교각" xfId="931"/>
    <cellStyle name="_산출근거(광양)_신리6교 상부_교각_2.4_구내배관" xfId="932"/>
    <cellStyle name="_산출근거(광양)_신리6교 상부_교각_봉남교 교각수량" xfId="933"/>
    <cellStyle name="_산출근거(광양)_신리6교 상부_교각_봉남교 교각수량_2.4_구내배관" xfId="934"/>
    <cellStyle name="_산출근거(광양)_신리6교 상부_교각_봉남교 교대수량" xfId="935"/>
    <cellStyle name="_산출근거(광양)_신리6교 상부_교각_봉남교 교대수량_2.4_구내배관" xfId="936"/>
    <cellStyle name="_산출근거(광양)_신리6교 상부_교각_봉남교 상-하부수량-1" xfId="937"/>
    <cellStyle name="_산출근거(광양)_신리6교 상부_교각_봉남교 상-하부수량-1_2.4_구내배관" xfId="938"/>
    <cellStyle name="_산출근거(광양)_신리6교 상부_교각_봉남교 상-하부수량-3" xfId="939"/>
    <cellStyle name="_산출근거(광양)_신리6교 상부_교각_봉남교 상-하부수량-3_2.4_구내배관" xfId="940"/>
    <cellStyle name="_산출근거(광양)_신리6교 상부_교각_봉남교 상-하부수량-8" xfId="941"/>
    <cellStyle name="_산출근거(광양)_신리6교 상부_교각_봉남교 상-하부수량-8_2.4_구내배관" xfId="942"/>
    <cellStyle name="_산출근거(광양)_신리6교 상부_대곡교 교각일반" xfId="943"/>
    <cellStyle name="_산출근거(광양)_신리6교 상부_대곡교 교각일반_2.4_구내배관" xfId="944"/>
    <cellStyle name="_산출근거(광양)_신리6교 상부_대곡교 교각일반_봉남교 교각수량" xfId="945"/>
    <cellStyle name="_산출근거(광양)_신리6교 상부_대곡교 교각일반_봉남교 교각수량_2.4_구내배관" xfId="946"/>
    <cellStyle name="_산출근거(광양)_신리6교 상부_대곡교 교각일반_봉남교 교대수량" xfId="947"/>
    <cellStyle name="_산출근거(광양)_신리6교 상부_대곡교 교각일반_봉남교 교대수량_2.4_구내배관" xfId="948"/>
    <cellStyle name="_산출근거(광양)_신리6교 상부_대곡교 교각일반_봉남교 상-하부수량-1" xfId="949"/>
    <cellStyle name="_산출근거(광양)_신리6교 상부_대곡교 교각일반_봉남교 상-하부수량-1_2.4_구내배관" xfId="950"/>
    <cellStyle name="_산출근거(광양)_신리6교 상부_대곡교 교각일반_봉남교 상-하부수량-3" xfId="951"/>
    <cellStyle name="_산출근거(광양)_신리6교 상부_대곡교 교각일반_봉남교 상-하부수량-3_2.4_구내배관" xfId="952"/>
    <cellStyle name="_산출근거(광양)_신리6교 상부_대곡교 교각일반_봉남교 상-하부수량-8" xfId="953"/>
    <cellStyle name="_산출근거(광양)_신리6교 상부_대곡교 교각일반_봉남교 상-하부수량-8_2.4_구내배관" xfId="954"/>
    <cellStyle name="_산출근거(광양)_신리6교 상부_대곡교 교각일반수량" xfId="955"/>
    <cellStyle name="_산출근거(광양)_신리6교 상부_대곡교 교각일반수량_2.4_구내배관" xfId="956"/>
    <cellStyle name="_산출근거(광양)_신리6교 상부_대곡교 교각일반수량_봉남교 교각수량" xfId="957"/>
    <cellStyle name="_산출근거(광양)_신리6교 상부_대곡교 교각일반수량_봉남교 교각수량_2.4_구내배관" xfId="958"/>
    <cellStyle name="_산출근거(광양)_신리6교 상부_대곡교 교각일반수량_봉남교 교대수량" xfId="959"/>
    <cellStyle name="_산출근거(광양)_신리6교 상부_대곡교 교각일반수량_봉남교 교대수량_2.4_구내배관" xfId="960"/>
    <cellStyle name="_산출근거(광양)_신리6교 상부_대곡교 교각일반수량_봉남교 상-하부수량-1" xfId="961"/>
    <cellStyle name="_산출근거(광양)_신리6교 상부_대곡교 교각일반수량_봉남교 상-하부수량-1_2.4_구내배관" xfId="962"/>
    <cellStyle name="_산출근거(광양)_신리6교 상부_대곡교 교각일반수량_봉남교 상-하부수량-3" xfId="963"/>
    <cellStyle name="_산출근거(광양)_신리6교 상부_대곡교 교각일반수량_봉남교 상-하부수량-3_2.4_구내배관" xfId="964"/>
    <cellStyle name="_산출근거(광양)_신리6교 상부_대곡교 교각일반수량_봉남교 상-하부수량-8" xfId="965"/>
    <cellStyle name="_산출근거(광양)_신리6교 상부_대곡교 교각일반수량_봉남교 상-하부수량-8_2.4_구내배관" xfId="966"/>
    <cellStyle name="_산출근거(광양)_신리6교 상부_대곡교 교대" xfId="967"/>
    <cellStyle name="_산출근거(광양)_신리6교 상부_대곡교 교대_2.4_구내배관" xfId="968"/>
    <cellStyle name="_산출근거(광양)_신리6교 상부_대곡교 교대_봉남교 교각수량" xfId="969"/>
    <cellStyle name="_산출근거(광양)_신리6교 상부_대곡교 교대_봉남교 교각수량_2.4_구내배관" xfId="970"/>
    <cellStyle name="_산출근거(광양)_신리6교 상부_대곡교 교대_봉남교 교대수량" xfId="971"/>
    <cellStyle name="_산출근거(광양)_신리6교 상부_대곡교 교대_봉남교 교대수량_2.4_구내배관" xfId="972"/>
    <cellStyle name="_산출근거(광양)_신리6교 상부_대곡교 교대_봉남교 상-하부수량-1" xfId="973"/>
    <cellStyle name="_산출근거(광양)_신리6교 상부_대곡교 교대_봉남교 상-하부수량-1_2.4_구내배관" xfId="974"/>
    <cellStyle name="_산출근거(광양)_신리6교 상부_대곡교 교대_봉남교 상-하부수량-3" xfId="975"/>
    <cellStyle name="_산출근거(광양)_신리6교 상부_대곡교 교대_봉남교 상-하부수량-3_2.4_구내배관" xfId="976"/>
    <cellStyle name="_산출근거(광양)_신리6교 상부_대곡교 교대_봉남교 상-하부수량-8" xfId="977"/>
    <cellStyle name="_산출근거(광양)_신리6교 상부_대곡교 교대_봉남교 상-하부수량-8_2.4_구내배관" xfId="978"/>
    <cellStyle name="_산출근거(광양)_신리6교 상부_대곡교 상부수량" xfId="979"/>
    <cellStyle name="_산출근거(광양)_신리6교 상부_대곡교 상부수량_2.4_구내배관" xfId="980"/>
    <cellStyle name="_산출근거(광양)_신리6교 상부_대곡교 상부수량_봉남교 교각수량" xfId="981"/>
    <cellStyle name="_산출근거(광양)_신리6교 상부_대곡교 상부수량_봉남교 교각수량_2.4_구내배관" xfId="982"/>
    <cellStyle name="_산출근거(광양)_신리6교 상부_대곡교 상부수량_봉남교 교대수량" xfId="983"/>
    <cellStyle name="_산출근거(광양)_신리6교 상부_대곡교 상부수량_봉남교 교대수량_2.4_구내배관" xfId="984"/>
    <cellStyle name="_산출근거(광양)_신리6교 상부_대곡교 상부수량_봉남교 상-하부수량-1" xfId="985"/>
    <cellStyle name="_산출근거(광양)_신리6교 상부_대곡교 상부수량_봉남교 상-하부수량-1_2.4_구내배관" xfId="986"/>
    <cellStyle name="_산출근거(광양)_신리6교 상부_대곡교 상부수량_봉남교 상-하부수량-3" xfId="987"/>
    <cellStyle name="_산출근거(광양)_신리6교 상부_대곡교 상부수량_봉남교 상-하부수량-3_2.4_구내배관" xfId="988"/>
    <cellStyle name="_산출근거(광양)_신리6교 상부_대곡교 상부수량_봉남교 상-하부수량-8" xfId="989"/>
    <cellStyle name="_산출근거(광양)_신리6교 상부_대곡교 상부수량_봉남교 상-하부수량-8_2.4_구내배관" xfId="990"/>
    <cellStyle name="_산출근거(광양)_신리6교 상부_대곡교 일반수량" xfId="991"/>
    <cellStyle name="_산출근거(광양)_신리6교 상부_대곡교 일반수량_2.4_구내배관" xfId="992"/>
    <cellStyle name="_산출근거(광양)_신리6교 상부_대곡교 일반수량_봉남교 교각수량" xfId="993"/>
    <cellStyle name="_산출근거(광양)_신리6교 상부_대곡교 일반수량_봉남교 교각수량_2.4_구내배관" xfId="994"/>
    <cellStyle name="_산출근거(광양)_신리6교 상부_대곡교 일반수량_봉남교 교대수량" xfId="995"/>
    <cellStyle name="_산출근거(광양)_신리6교 상부_대곡교 일반수량_봉남교 교대수량_2.4_구내배관" xfId="996"/>
    <cellStyle name="_산출근거(광양)_신리6교 상부_대곡교 일반수량_봉남교 상-하부수량-1" xfId="997"/>
    <cellStyle name="_산출근거(광양)_신리6교 상부_대곡교 일반수량_봉남교 상-하부수량-1_2.4_구내배관" xfId="998"/>
    <cellStyle name="_산출근거(광양)_신리6교 상부_대곡교 일반수량_봉남교 상-하부수량-3" xfId="999"/>
    <cellStyle name="_산출근거(광양)_신리6교 상부_대곡교 일반수량_봉남교 상-하부수량-3_2.4_구내배관" xfId="1000"/>
    <cellStyle name="_산출근거(광양)_신리6교 상부_대곡교 일반수량_봉남교 상-하부수량-8" xfId="1001"/>
    <cellStyle name="_산출근거(광양)_신리6교 상부_대곡교 일반수량_봉남교 상-하부수량-8_2.4_구내배관" xfId="1002"/>
    <cellStyle name="_산출근거(광양)_신리6교 상부_대곡교(교대수량)" xfId="1003"/>
    <cellStyle name="_산출근거(광양)_신리6교 상부_대곡교(교대수량)_2.4_구내배관" xfId="1004"/>
    <cellStyle name="_산출근거(광양)_신리6교 상부_대곡교(교대수량)_봉남교 교각수량" xfId="1005"/>
    <cellStyle name="_산출근거(광양)_신리6교 상부_대곡교(교대수량)_봉남교 교각수량_2.4_구내배관" xfId="1006"/>
    <cellStyle name="_산출근거(광양)_신리6교 상부_대곡교(교대수량)_봉남교 교대수량" xfId="1007"/>
    <cellStyle name="_산출근거(광양)_신리6교 상부_대곡교(교대수량)_봉남교 교대수량_2.4_구내배관" xfId="1008"/>
    <cellStyle name="_산출근거(광양)_신리6교 상부_대곡교(교대수량)_봉남교 상-하부수량-1" xfId="1009"/>
    <cellStyle name="_산출근거(광양)_신리6교 상부_대곡교(교대수량)_봉남교 상-하부수량-1_2.4_구내배관" xfId="1010"/>
    <cellStyle name="_산출근거(광양)_신리6교 상부_대곡교(교대수량)_봉남교 상-하부수량-3" xfId="1011"/>
    <cellStyle name="_산출근거(광양)_신리6교 상부_대곡교(교대수량)_봉남교 상-하부수량-3_2.4_구내배관" xfId="1012"/>
    <cellStyle name="_산출근거(광양)_신리6교 상부_대곡교(교대수량)_봉남교 상-하부수량-8" xfId="1013"/>
    <cellStyle name="_산출근거(광양)_신리6교 상부_대곡교(교대수량)_봉남교 상-하부수량-8_2.4_구내배관" xfId="1014"/>
    <cellStyle name="_산출근거(광양)_신리6교 상부_대곡교(진짜)" xfId="1015"/>
    <cellStyle name="_산출근거(광양)_신리6교 상부_대곡교(진짜)_2.4_구내배관" xfId="1016"/>
    <cellStyle name="_산출근거(광양)_신리6교 상부_대곡교(진짜)_봉남교 교각수량" xfId="1017"/>
    <cellStyle name="_산출근거(광양)_신리6교 상부_대곡교(진짜)_봉남교 교각수량_2.4_구내배관" xfId="1018"/>
    <cellStyle name="_산출근거(광양)_신리6교 상부_대곡교(진짜)_봉남교 교대수량" xfId="1019"/>
    <cellStyle name="_산출근거(광양)_신리6교 상부_대곡교(진짜)_봉남교 교대수량_2.4_구내배관" xfId="1020"/>
    <cellStyle name="_산출근거(광양)_신리6교 상부_대곡교(진짜)_봉남교 상-하부수량-1" xfId="1021"/>
    <cellStyle name="_산출근거(광양)_신리6교 상부_대곡교(진짜)_봉남교 상-하부수량-1_2.4_구내배관" xfId="1022"/>
    <cellStyle name="_산출근거(광양)_신리6교 상부_대곡교(진짜)_봉남교 상-하부수량-3" xfId="1023"/>
    <cellStyle name="_산출근거(광양)_신리6교 상부_대곡교(진짜)_봉남교 상-하부수량-3_2.4_구내배관" xfId="1024"/>
    <cellStyle name="_산출근거(광양)_신리6교 상부_대곡교(진짜)_봉남교 상-하부수량-8" xfId="1025"/>
    <cellStyle name="_산출근거(광양)_신리6교 상부_대곡교(진짜)_봉남교 상-하부수량-8_2.4_구내배관" xfId="1026"/>
    <cellStyle name="_산출근거(광양)_신리6교 상부_대곡교(진짜진짜)" xfId="1027"/>
    <cellStyle name="_산출근거(광양)_신리6교 상부_대곡교(진짜진짜)_2.4_구내배관" xfId="1028"/>
    <cellStyle name="_산출근거(광양)_신리6교 상부_대곡교(진짜진짜)_봉남교 교각수량" xfId="1029"/>
    <cellStyle name="_산출근거(광양)_신리6교 상부_대곡교(진짜진짜)_봉남교 교각수량_2.4_구내배관" xfId="1030"/>
    <cellStyle name="_산출근거(광양)_신리6교 상부_대곡교(진짜진짜)_봉남교 교대수량" xfId="1031"/>
    <cellStyle name="_산출근거(광양)_신리6교 상부_대곡교(진짜진짜)_봉남교 교대수량_2.4_구내배관" xfId="1032"/>
    <cellStyle name="_산출근거(광양)_신리6교 상부_대곡교(진짜진짜)_봉남교 상-하부수량-1" xfId="1033"/>
    <cellStyle name="_산출근거(광양)_신리6교 상부_대곡교(진짜진짜)_봉남교 상-하부수량-1_2.4_구내배관" xfId="1034"/>
    <cellStyle name="_산출근거(광양)_신리6교 상부_대곡교(진짜진짜)_봉남교 상-하부수량-3" xfId="1035"/>
    <cellStyle name="_산출근거(광양)_신리6교 상부_대곡교(진짜진짜)_봉남교 상-하부수량-3_2.4_구내배관" xfId="1036"/>
    <cellStyle name="_산출근거(광양)_신리6교 상부_대곡교(진짜진짜)_봉남교 상-하부수량-8" xfId="1037"/>
    <cellStyle name="_산출근거(광양)_신리6교 상부_대곡교(진짜진짜)_봉남교 상-하부수량-8_2.4_구내배관" xfId="1038"/>
    <cellStyle name="_산출근거(광양)_신리6교 상부_축내교 교각일반수량" xfId="1039"/>
    <cellStyle name="_산출근거(광양)_신리6교 상부_축내교 교각일반수량_2.4_구내배관" xfId="1040"/>
    <cellStyle name="_산출근거(광양)_신리6교 상부_축내교 교각일반수량_봉남교 교각수량" xfId="1041"/>
    <cellStyle name="_산출근거(광양)_신리6교 상부_축내교 교각일반수량_봉남교 교각수량_2.4_구내배관" xfId="1042"/>
    <cellStyle name="_산출근거(광양)_신리6교 상부_축내교 교각일반수량_봉남교 교대수량" xfId="1043"/>
    <cellStyle name="_산출근거(광양)_신리6교 상부_축내교 교각일반수량_봉남교 교대수량_2.4_구내배관" xfId="1044"/>
    <cellStyle name="_산출근거(광양)_신리6교 상부_축내교 상부수량" xfId="1045"/>
    <cellStyle name="_산출근거(광양)_신리6교 상부_축내교 상부수량_2.4_구내배관" xfId="1046"/>
    <cellStyle name="_산출근거(광양)_신리6교 상부_축내교 상부수량_봉남교 교각수량" xfId="1047"/>
    <cellStyle name="_산출근거(광양)_신리6교 상부_축내교 상부수량_봉남교 교각수량_2.4_구내배관" xfId="1048"/>
    <cellStyle name="_산출근거(광양)_신리6교 상부_축내교 상부수량_봉남교 교대수량" xfId="1049"/>
    <cellStyle name="_산출근거(광양)_신리6교 상부_축내교 상부수량_봉남교 교대수량_2.4_구내배관" xfId="1050"/>
    <cellStyle name="_산출근거(광양)_신리6교 상부_축내교 총괄수량" xfId="1051"/>
    <cellStyle name="_산출근거(광양)_신리6교 상부_축내교 총괄수량_2.4_구내배관" xfId="1052"/>
    <cellStyle name="_산출근거(광양)_신리6교 상부_축내교 총괄수량_봉남교 교각수량" xfId="1053"/>
    <cellStyle name="_산출근거(광양)_신리6교 상부_축내교 총괄수량_봉남교 교각수량_2.4_구내배관" xfId="1054"/>
    <cellStyle name="_산출근거(광양)_신리6교 상부_축내교 총괄수량_봉남교 교대수량" xfId="1055"/>
    <cellStyle name="_산출근거(광양)_신리6교 상부_축내교 총괄수량_봉남교 교대수량_2.4_구내배관" xfId="1056"/>
    <cellStyle name="_산출근거(광양)_신리6교 상부_축내교(교대수량)" xfId="1057"/>
    <cellStyle name="_산출근거(광양)_신리6교 상부_축내교(교대수량)_2.4_구내배관" xfId="1058"/>
    <cellStyle name="_산출근거(광양)_신리6교 상부_축내교(교대수량)_봉남교 교각수량" xfId="1059"/>
    <cellStyle name="_산출근거(광양)_신리6교 상부_축내교(교대수량)_봉남교 교각수량_2.4_구내배관" xfId="1060"/>
    <cellStyle name="_산출근거(광양)_신리6교 상부_축내교(교대수량)_봉남교 교대수량" xfId="1061"/>
    <cellStyle name="_산출근거(광양)_신리6교 상부_축내교(교대수량)_봉남교 교대수량_2.4_구내배관" xfId="1062"/>
    <cellStyle name="_산출근거(광양)_신리6교 상부_축내교(교대수량)_봉남교 상-하부수량-1" xfId="1063"/>
    <cellStyle name="_산출근거(광양)_신리6교 상부_축내교(교대수량)_봉남교 상-하부수량-1_2.4_구내배관" xfId="1064"/>
    <cellStyle name="_산출근거(광양)_신리6교 상부_축내교(교대수량)_봉남교 상-하부수량-3" xfId="1065"/>
    <cellStyle name="_산출근거(광양)_신리6교 상부_축내교(교대수량)_봉남교 상-하부수량-3_2.4_구내배관" xfId="1066"/>
    <cellStyle name="_산출근거(광양)_신리6교 상부_축내교(교대수량)_봉남교 상-하부수량-8" xfId="1067"/>
    <cellStyle name="_산출근거(광양)_신리6교 상부_축내교(교대수량)_봉남교 상-하부수량-8_2.4_구내배관" xfId="1068"/>
    <cellStyle name="_산출근거(광양)_신리6교 상부_축내교(진짜진짜)" xfId="1069"/>
    <cellStyle name="_산출근거(광양)_신리6교 상부_축내교(진짜진짜)_2.4_구내배관" xfId="1070"/>
    <cellStyle name="_산출근거(광양)_신리6교 상부_축내교(진짜진짜)_봉남교 교각수량" xfId="1071"/>
    <cellStyle name="_산출근거(광양)_신리6교 상부_축내교(진짜진짜)_봉남교 교각수량_2.4_구내배관" xfId="1072"/>
    <cellStyle name="_산출근거(광양)_신리6교 상부_축내교(진짜진짜)_봉남교 교대수량" xfId="1073"/>
    <cellStyle name="_산출근거(광양)_신리6교 상부_축내교(진짜진짜)_봉남교 교대수량_2.4_구내배관" xfId="1074"/>
    <cellStyle name="_산출근거(광양)_신리6교 상부_축내교(진짜진짜)_봉남교 상-하부수량-1" xfId="1075"/>
    <cellStyle name="_산출근거(광양)_신리6교 상부_축내교(진짜진짜)_봉남교 상-하부수량-1_2.4_구내배관" xfId="1076"/>
    <cellStyle name="_산출근거(광양)_신리6교 상부_축내교(진짜진짜)_봉남교 상-하부수량-3" xfId="1077"/>
    <cellStyle name="_산출근거(광양)_신리6교 상부_축내교(진짜진짜)_봉남교 상-하부수량-3_2.4_구내배관" xfId="1078"/>
    <cellStyle name="_산출근거(광양)_신리6교 상부_축내교(진짜진짜)_봉남교 상-하부수량-8" xfId="1079"/>
    <cellStyle name="_산출근거(광양)_신리6교 상부_축내교(진짜진짜)_봉남교 상-하부수량-8_2.4_구내배관" xfId="1080"/>
    <cellStyle name="_산출근거(광양)_축내교 교각일반수량" xfId="1081"/>
    <cellStyle name="_산출근거(광양)_축내교 교각일반수량_2.4_구내배관" xfId="1082"/>
    <cellStyle name="_산출근거(광양)_축내교 교각일반수량_봉남교 교각수량" xfId="1083"/>
    <cellStyle name="_산출근거(광양)_축내교 교각일반수량_봉남교 교각수량_2.4_구내배관" xfId="1084"/>
    <cellStyle name="_산출근거(광양)_축내교 교각일반수량_봉남교 교대수량" xfId="1085"/>
    <cellStyle name="_산출근거(광양)_축내교 교각일반수량_봉남교 교대수량_2.4_구내배관" xfId="1086"/>
    <cellStyle name="_산출근거(광양)_축내교 상부수량" xfId="1087"/>
    <cellStyle name="_산출근거(광양)_축내교 상부수량_2.4_구내배관" xfId="1088"/>
    <cellStyle name="_산출근거(광양)_축내교 상부수량_봉남교 교각수량" xfId="1089"/>
    <cellStyle name="_산출근거(광양)_축내교 상부수량_봉남교 교각수량_2.4_구내배관" xfId="1090"/>
    <cellStyle name="_산출근거(광양)_축내교 상부수량_봉남교 교대수량" xfId="1091"/>
    <cellStyle name="_산출근거(광양)_축내교 상부수량_봉남교 교대수량_2.4_구내배관" xfId="1092"/>
    <cellStyle name="_산출근거(광양)_축내교 총괄수량" xfId="1093"/>
    <cellStyle name="_산출근거(광양)_축내교 총괄수량_2.4_구내배관" xfId="1094"/>
    <cellStyle name="_산출근거(광양)_축내교 총괄수량_봉남교 교각수량" xfId="1095"/>
    <cellStyle name="_산출근거(광양)_축내교 총괄수량_봉남교 교각수량_2.4_구내배관" xfId="1096"/>
    <cellStyle name="_산출근거(광양)_축내교 총괄수량_봉남교 교대수량" xfId="1097"/>
    <cellStyle name="_산출근거(광양)_축내교 총괄수량_봉남교 교대수량_2.4_구내배관" xfId="1098"/>
    <cellStyle name="_산출근거(광양)_축내교(교대수량)" xfId="1099"/>
    <cellStyle name="_산출근거(광양)_축내교(교대수량)_2.4_구내배관" xfId="1100"/>
    <cellStyle name="_산출근거(광양)_축내교(교대수량)_봉남교 교각수량" xfId="1101"/>
    <cellStyle name="_산출근거(광양)_축내교(교대수량)_봉남교 교각수량_2.4_구내배관" xfId="1102"/>
    <cellStyle name="_산출근거(광양)_축내교(교대수량)_봉남교 교대수량" xfId="1103"/>
    <cellStyle name="_산출근거(광양)_축내교(교대수량)_봉남교 교대수량_2.4_구내배관" xfId="1104"/>
    <cellStyle name="_산출근거(광양)_축내교(교대수량)_봉남교 상-하부수량-1" xfId="1105"/>
    <cellStyle name="_산출근거(광양)_축내교(교대수량)_봉남교 상-하부수량-1_2.4_구내배관" xfId="1106"/>
    <cellStyle name="_산출근거(광양)_축내교(교대수량)_봉남교 상-하부수량-3" xfId="1107"/>
    <cellStyle name="_산출근거(광양)_축내교(교대수량)_봉남교 상-하부수량-3_2.4_구내배관" xfId="1108"/>
    <cellStyle name="_산출근거(광양)_축내교(교대수량)_봉남교 상-하부수량-8" xfId="1109"/>
    <cellStyle name="_산출근거(광양)_축내교(교대수량)_봉남교 상-하부수량-8_2.4_구내배관" xfId="1110"/>
    <cellStyle name="_산출근거(광양)_축내교(진짜진짜)" xfId="1111"/>
    <cellStyle name="_산출근거(광양)_축내교(진짜진짜)_2.4_구내배관" xfId="1112"/>
    <cellStyle name="_산출근거(광양)_축내교(진짜진짜)_봉남교 교각수량" xfId="1113"/>
    <cellStyle name="_산출근거(광양)_축내교(진짜진짜)_봉남교 교각수량_2.4_구내배관" xfId="1114"/>
    <cellStyle name="_산출근거(광양)_축내교(진짜진짜)_봉남교 교대수량" xfId="1115"/>
    <cellStyle name="_산출근거(광양)_축내교(진짜진짜)_봉남교 교대수량_2.4_구내배관" xfId="1116"/>
    <cellStyle name="_산출근거(광양)_축내교(진짜진짜)_봉남교 상-하부수량-1" xfId="1117"/>
    <cellStyle name="_산출근거(광양)_축내교(진짜진짜)_봉남교 상-하부수량-1_2.4_구내배관" xfId="1118"/>
    <cellStyle name="_산출근거(광양)_축내교(진짜진짜)_봉남교 상-하부수량-3" xfId="1119"/>
    <cellStyle name="_산출근거(광양)_축내교(진짜진짜)_봉남교 상-하부수량-3_2.4_구내배관" xfId="1120"/>
    <cellStyle name="_산출근거(광양)_축내교(진짜진짜)_봉남교 상-하부수량-8" xfId="1121"/>
    <cellStyle name="_산출근거(광양)_축내교(진짜진짜)_봉남교 상-하부수량-8_2.4_구내배관" xfId="1122"/>
    <cellStyle name="_산출근거(목포)" xfId="1123"/>
    <cellStyle name="_산출근거(목포)_2.4_구내배관" xfId="1124"/>
    <cellStyle name="_산출근거(목포)_교각" xfId="1125"/>
    <cellStyle name="_산출근거(목포)_교각_2.4_구내배관" xfId="1126"/>
    <cellStyle name="_산출근거(목포)_교각_봉남교 교각수량" xfId="1127"/>
    <cellStyle name="_산출근거(목포)_교각_봉남교 교각수량_2.4_구내배관" xfId="1128"/>
    <cellStyle name="_산출근거(목포)_교각_봉남교 교대수량" xfId="1129"/>
    <cellStyle name="_산출근거(목포)_교각_봉남교 교대수량_2.4_구내배관" xfId="1130"/>
    <cellStyle name="_산출근거(목포)_교각_봉남교 상-하부수량-1" xfId="1131"/>
    <cellStyle name="_산출근거(목포)_교각_봉남교 상-하부수량-1_2.4_구내배관" xfId="1132"/>
    <cellStyle name="_산출근거(목포)_교각_봉남교 상-하부수량-3" xfId="1133"/>
    <cellStyle name="_산출근거(목포)_교각_봉남교 상-하부수량-3_2.4_구내배관" xfId="1134"/>
    <cellStyle name="_산출근거(목포)_교각_봉남교 상-하부수량-8" xfId="1135"/>
    <cellStyle name="_산출근거(목포)_교각_봉남교 상-하부수량-8_2.4_구내배관" xfId="1136"/>
    <cellStyle name="_산출근거(목포)_교량별총괄집계(신리5교)" xfId="1137"/>
    <cellStyle name="_산출근거(목포)_교량별총괄집계(신리5교)_2.4_구내배관" xfId="1138"/>
    <cellStyle name="_산출근거(목포)_교량별총괄집계(신리5교)_교각" xfId="1139"/>
    <cellStyle name="_산출근거(목포)_교량별총괄집계(신리5교)_교각_2.4_구내배관" xfId="1140"/>
    <cellStyle name="_산출근거(목포)_교량별총괄집계(신리5교)_교각_봉남교 교각수량" xfId="1141"/>
    <cellStyle name="_산출근거(목포)_교량별총괄집계(신리5교)_교각_봉남교 교각수량_2.4_구내배관" xfId="1142"/>
    <cellStyle name="_산출근거(목포)_교량별총괄집계(신리5교)_교각_봉남교 교대수량" xfId="1143"/>
    <cellStyle name="_산출근거(목포)_교량별총괄집계(신리5교)_교각_봉남교 교대수량_2.4_구내배관" xfId="1144"/>
    <cellStyle name="_산출근거(목포)_교량별총괄집계(신리5교)_교각_봉남교 상-하부수량-1" xfId="1145"/>
    <cellStyle name="_산출근거(목포)_교량별총괄집계(신리5교)_교각_봉남교 상-하부수량-1_2.4_구내배관" xfId="1146"/>
    <cellStyle name="_산출근거(목포)_교량별총괄집계(신리5교)_교각_봉남교 상-하부수량-3" xfId="1147"/>
    <cellStyle name="_산출근거(목포)_교량별총괄집계(신리5교)_교각_봉남교 상-하부수량-3_2.4_구내배관" xfId="1148"/>
    <cellStyle name="_산출근거(목포)_교량별총괄집계(신리5교)_교각_봉남교 상-하부수량-8" xfId="1149"/>
    <cellStyle name="_산출근거(목포)_교량별총괄집계(신리5교)_교각_봉남교 상-하부수량-8_2.4_구내배관" xfId="1150"/>
    <cellStyle name="_산출근거(목포)_교량별총괄집계(신리5교)_대곡교 교각일반" xfId="1151"/>
    <cellStyle name="_산출근거(목포)_교량별총괄집계(신리5교)_대곡교 교각일반_2.4_구내배관" xfId="1152"/>
    <cellStyle name="_산출근거(목포)_교량별총괄집계(신리5교)_대곡교 교각일반_봉남교 교각수량" xfId="1153"/>
    <cellStyle name="_산출근거(목포)_교량별총괄집계(신리5교)_대곡교 교각일반_봉남교 교각수량_2.4_구내배관" xfId="1154"/>
    <cellStyle name="_산출근거(목포)_교량별총괄집계(신리5교)_대곡교 교각일반_봉남교 교대수량" xfId="1155"/>
    <cellStyle name="_산출근거(목포)_교량별총괄집계(신리5교)_대곡교 교각일반_봉남교 교대수량_2.4_구내배관" xfId="1156"/>
    <cellStyle name="_산출근거(목포)_교량별총괄집계(신리5교)_대곡교 교각일반_봉남교 상-하부수량-1" xfId="1157"/>
    <cellStyle name="_산출근거(목포)_교량별총괄집계(신리5교)_대곡교 교각일반_봉남교 상-하부수량-1_2.4_구내배관" xfId="1158"/>
    <cellStyle name="_산출근거(목포)_교량별총괄집계(신리5교)_대곡교 교각일반_봉남교 상-하부수량-3" xfId="1159"/>
    <cellStyle name="_산출근거(목포)_교량별총괄집계(신리5교)_대곡교 교각일반_봉남교 상-하부수량-3_2.4_구내배관" xfId="1160"/>
    <cellStyle name="_산출근거(목포)_교량별총괄집계(신리5교)_대곡교 교각일반_봉남교 상-하부수량-8" xfId="1161"/>
    <cellStyle name="_산출근거(목포)_교량별총괄집계(신리5교)_대곡교 교각일반_봉남교 상-하부수량-8_2.4_구내배관" xfId="1162"/>
    <cellStyle name="_산출근거(목포)_교량별총괄집계(신리5교)_대곡교 교각일반수량" xfId="1163"/>
    <cellStyle name="_산출근거(목포)_교량별총괄집계(신리5교)_대곡교 교각일반수량_2.4_구내배관" xfId="1164"/>
    <cellStyle name="_산출근거(목포)_교량별총괄집계(신리5교)_대곡교 교각일반수량_봉남교 교각수량" xfId="1165"/>
    <cellStyle name="_산출근거(목포)_교량별총괄집계(신리5교)_대곡교 교각일반수량_봉남교 교각수량_2.4_구내배관" xfId="1166"/>
    <cellStyle name="_산출근거(목포)_교량별총괄집계(신리5교)_대곡교 교각일반수량_봉남교 교대수량" xfId="1167"/>
    <cellStyle name="_산출근거(목포)_교량별총괄집계(신리5교)_대곡교 교각일반수량_봉남교 교대수량_2.4_구내배관" xfId="1168"/>
    <cellStyle name="_산출근거(목포)_교량별총괄집계(신리5교)_대곡교 교각일반수량_봉남교 상-하부수량-1" xfId="1169"/>
    <cellStyle name="_산출근거(목포)_교량별총괄집계(신리5교)_대곡교 교각일반수량_봉남교 상-하부수량-1_2.4_구내배관" xfId="1170"/>
    <cellStyle name="_산출근거(목포)_교량별총괄집계(신리5교)_대곡교 교각일반수량_봉남교 상-하부수량-3" xfId="1171"/>
    <cellStyle name="_산출근거(목포)_교량별총괄집계(신리5교)_대곡교 교각일반수량_봉남교 상-하부수량-3_2.4_구내배관" xfId="1172"/>
    <cellStyle name="_산출근거(목포)_교량별총괄집계(신리5교)_대곡교 교각일반수량_봉남교 상-하부수량-8" xfId="1173"/>
    <cellStyle name="_산출근거(목포)_교량별총괄집계(신리5교)_대곡교 교각일반수량_봉남교 상-하부수량-8_2.4_구내배관" xfId="1174"/>
    <cellStyle name="_산출근거(목포)_교량별총괄집계(신리5교)_대곡교 교대" xfId="1175"/>
    <cellStyle name="_산출근거(목포)_교량별총괄집계(신리5교)_대곡교 교대_2.4_구내배관" xfId="1176"/>
    <cellStyle name="_산출근거(목포)_교량별총괄집계(신리5교)_대곡교 교대_봉남교 교각수량" xfId="1177"/>
    <cellStyle name="_산출근거(목포)_교량별총괄집계(신리5교)_대곡교 교대_봉남교 교각수량_2.4_구내배관" xfId="1178"/>
    <cellStyle name="_산출근거(목포)_교량별총괄집계(신리5교)_대곡교 교대_봉남교 교대수량" xfId="1179"/>
    <cellStyle name="_산출근거(목포)_교량별총괄집계(신리5교)_대곡교 교대_봉남교 교대수량_2.4_구내배관" xfId="1180"/>
    <cellStyle name="_산출근거(목포)_교량별총괄집계(신리5교)_대곡교 교대_봉남교 상-하부수량-1" xfId="1181"/>
    <cellStyle name="_산출근거(목포)_교량별총괄집계(신리5교)_대곡교 교대_봉남교 상-하부수량-1_2.4_구내배관" xfId="1182"/>
    <cellStyle name="_산출근거(목포)_교량별총괄집계(신리5교)_대곡교 교대_봉남교 상-하부수량-3" xfId="1183"/>
    <cellStyle name="_산출근거(목포)_교량별총괄집계(신리5교)_대곡교 교대_봉남교 상-하부수량-3_2.4_구내배관" xfId="1184"/>
    <cellStyle name="_산출근거(목포)_교량별총괄집계(신리5교)_대곡교 교대_봉남교 상-하부수량-8" xfId="1185"/>
    <cellStyle name="_산출근거(목포)_교량별총괄집계(신리5교)_대곡교 교대_봉남교 상-하부수량-8_2.4_구내배관" xfId="1186"/>
    <cellStyle name="_산출근거(목포)_교량별총괄집계(신리5교)_대곡교 상부수량" xfId="1187"/>
    <cellStyle name="_산출근거(목포)_교량별총괄집계(신리5교)_대곡교 상부수량_2.4_구내배관" xfId="1188"/>
    <cellStyle name="_산출근거(목포)_교량별총괄집계(신리5교)_대곡교 상부수량_봉남교 교각수량" xfId="1189"/>
    <cellStyle name="_산출근거(목포)_교량별총괄집계(신리5교)_대곡교 상부수량_봉남교 교각수량_2.4_구내배관" xfId="1190"/>
    <cellStyle name="_산출근거(목포)_교량별총괄집계(신리5교)_대곡교 상부수량_봉남교 교대수량" xfId="1191"/>
    <cellStyle name="_산출근거(목포)_교량별총괄집계(신리5교)_대곡교 상부수량_봉남교 교대수량_2.4_구내배관" xfId="1192"/>
    <cellStyle name="_산출근거(목포)_교량별총괄집계(신리5교)_대곡교 상부수량_봉남교 상-하부수량-1" xfId="1193"/>
    <cellStyle name="_산출근거(목포)_교량별총괄집계(신리5교)_대곡교 상부수량_봉남교 상-하부수량-1_2.4_구내배관" xfId="1194"/>
    <cellStyle name="_산출근거(목포)_교량별총괄집계(신리5교)_대곡교 상부수량_봉남교 상-하부수량-3" xfId="1195"/>
    <cellStyle name="_산출근거(목포)_교량별총괄집계(신리5교)_대곡교 상부수량_봉남교 상-하부수량-3_2.4_구내배관" xfId="1196"/>
    <cellStyle name="_산출근거(목포)_교량별총괄집계(신리5교)_대곡교 상부수량_봉남교 상-하부수량-8" xfId="1197"/>
    <cellStyle name="_산출근거(목포)_교량별총괄집계(신리5교)_대곡교 상부수량_봉남교 상-하부수량-8_2.4_구내배관" xfId="1198"/>
    <cellStyle name="_산출근거(목포)_교량별총괄집계(신리5교)_대곡교 일반수량" xfId="1199"/>
    <cellStyle name="_산출근거(목포)_교량별총괄집계(신리5교)_대곡교 일반수량_2.4_구내배관" xfId="1200"/>
    <cellStyle name="_산출근거(목포)_교량별총괄집계(신리5교)_대곡교 일반수량_봉남교 교각수량" xfId="1201"/>
    <cellStyle name="_산출근거(목포)_교량별총괄집계(신리5교)_대곡교 일반수량_봉남교 교각수량_2.4_구내배관" xfId="1202"/>
    <cellStyle name="_산출근거(목포)_교량별총괄집계(신리5교)_대곡교 일반수량_봉남교 교대수량" xfId="1203"/>
    <cellStyle name="_산출근거(목포)_교량별총괄집계(신리5교)_대곡교 일반수량_봉남교 교대수량_2.4_구내배관" xfId="1204"/>
    <cellStyle name="_산출근거(목포)_교량별총괄집계(신리5교)_대곡교 일반수량_봉남교 상-하부수량-1" xfId="1205"/>
    <cellStyle name="_산출근거(목포)_교량별총괄집계(신리5교)_대곡교 일반수량_봉남교 상-하부수량-1_2.4_구내배관" xfId="1206"/>
    <cellStyle name="_산출근거(목포)_교량별총괄집계(신리5교)_대곡교 일반수량_봉남교 상-하부수량-3" xfId="1207"/>
    <cellStyle name="_산출근거(목포)_교량별총괄집계(신리5교)_대곡교 일반수량_봉남교 상-하부수량-3_2.4_구내배관" xfId="1208"/>
    <cellStyle name="_산출근거(목포)_교량별총괄집계(신리5교)_대곡교 일반수량_봉남교 상-하부수량-8" xfId="1209"/>
    <cellStyle name="_산출근거(목포)_교량별총괄집계(신리5교)_대곡교 일반수량_봉남교 상-하부수량-8_2.4_구내배관" xfId="1210"/>
    <cellStyle name="_산출근거(목포)_교량별총괄집계(신리5교)_대곡교(교대수량)" xfId="1211"/>
    <cellStyle name="_산출근거(목포)_교량별총괄집계(신리5교)_대곡교(교대수량)_2.4_구내배관" xfId="1212"/>
    <cellStyle name="_산출근거(목포)_교량별총괄집계(신리5교)_대곡교(교대수량)_봉남교 교각수량" xfId="1213"/>
    <cellStyle name="_산출근거(목포)_교량별총괄집계(신리5교)_대곡교(교대수량)_봉남교 교각수량_2.4_구내배관" xfId="1214"/>
    <cellStyle name="_산출근거(목포)_교량별총괄집계(신리5교)_대곡교(교대수량)_봉남교 교대수량" xfId="1215"/>
    <cellStyle name="_산출근거(목포)_교량별총괄집계(신리5교)_대곡교(교대수량)_봉남교 교대수량_2.4_구내배관" xfId="1216"/>
    <cellStyle name="_산출근거(목포)_교량별총괄집계(신리5교)_대곡교(교대수량)_봉남교 상-하부수량-1" xfId="1217"/>
    <cellStyle name="_산출근거(목포)_교량별총괄집계(신리5교)_대곡교(교대수량)_봉남교 상-하부수량-1_2.4_구내배관" xfId="1218"/>
    <cellStyle name="_산출근거(목포)_교량별총괄집계(신리5교)_대곡교(교대수량)_봉남교 상-하부수량-3" xfId="1219"/>
    <cellStyle name="_산출근거(목포)_교량별총괄집계(신리5교)_대곡교(교대수량)_봉남교 상-하부수량-3_2.4_구내배관" xfId="1220"/>
    <cellStyle name="_산출근거(목포)_교량별총괄집계(신리5교)_대곡교(교대수량)_봉남교 상-하부수량-8" xfId="1221"/>
    <cellStyle name="_산출근거(목포)_교량별총괄집계(신리5교)_대곡교(교대수량)_봉남교 상-하부수량-8_2.4_구내배관" xfId="1222"/>
    <cellStyle name="_산출근거(목포)_교량별총괄집계(신리5교)_대곡교(진짜)" xfId="1223"/>
    <cellStyle name="_산출근거(목포)_교량별총괄집계(신리5교)_대곡교(진짜)_2.4_구내배관" xfId="1224"/>
    <cellStyle name="_산출근거(목포)_교량별총괄집계(신리5교)_대곡교(진짜)_봉남교 교각수량" xfId="1225"/>
    <cellStyle name="_산출근거(목포)_교량별총괄집계(신리5교)_대곡교(진짜)_봉남교 교각수량_2.4_구내배관" xfId="1226"/>
    <cellStyle name="_산출근거(목포)_교량별총괄집계(신리5교)_대곡교(진짜)_봉남교 교대수량" xfId="1227"/>
    <cellStyle name="_산출근거(목포)_교량별총괄집계(신리5교)_대곡교(진짜)_봉남교 교대수량_2.4_구내배관" xfId="1228"/>
    <cellStyle name="_산출근거(목포)_교량별총괄집계(신리5교)_대곡교(진짜)_봉남교 상-하부수량-1" xfId="1229"/>
    <cellStyle name="_산출근거(목포)_교량별총괄집계(신리5교)_대곡교(진짜)_봉남교 상-하부수량-1_2.4_구내배관" xfId="1230"/>
    <cellStyle name="_산출근거(목포)_교량별총괄집계(신리5교)_대곡교(진짜)_봉남교 상-하부수량-3" xfId="1231"/>
    <cellStyle name="_산출근거(목포)_교량별총괄집계(신리5교)_대곡교(진짜)_봉남교 상-하부수량-3_2.4_구내배관" xfId="1232"/>
    <cellStyle name="_산출근거(목포)_교량별총괄집계(신리5교)_대곡교(진짜)_봉남교 상-하부수량-8" xfId="1233"/>
    <cellStyle name="_산출근거(목포)_교량별총괄집계(신리5교)_대곡교(진짜)_봉남교 상-하부수량-8_2.4_구내배관" xfId="1234"/>
    <cellStyle name="_산출근거(목포)_교량별총괄집계(신리5교)_대곡교(진짜진짜)" xfId="1235"/>
    <cellStyle name="_산출근거(목포)_교량별총괄집계(신리5교)_대곡교(진짜진짜)_2.4_구내배관" xfId="1236"/>
    <cellStyle name="_산출근거(목포)_교량별총괄집계(신리5교)_대곡교(진짜진짜)_봉남교 교각수량" xfId="1237"/>
    <cellStyle name="_산출근거(목포)_교량별총괄집계(신리5교)_대곡교(진짜진짜)_봉남교 교각수량_2.4_구내배관" xfId="1238"/>
    <cellStyle name="_산출근거(목포)_교량별총괄집계(신리5교)_대곡교(진짜진짜)_봉남교 교대수량" xfId="1239"/>
    <cellStyle name="_산출근거(목포)_교량별총괄집계(신리5교)_대곡교(진짜진짜)_봉남교 교대수량_2.4_구내배관" xfId="1240"/>
    <cellStyle name="_산출근거(목포)_교량별총괄집계(신리5교)_대곡교(진짜진짜)_봉남교 상-하부수량-1" xfId="1241"/>
    <cellStyle name="_산출근거(목포)_교량별총괄집계(신리5교)_대곡교(진짜진짜)_봉남교 상-하부수량-1_2.4_구내배관" xfId="1242"/>
    <cellStyle name="_산출근거(목포)_교량별총괄집계(신리5교)_대곡교(진짜진짜)_봉남교 상-하부수량-3" xfId="1243"/>
    <cellStyle name="_산출근거(목포)_교량별총괄집계(신리5교)_대곡교(진짜진짜)_봉남교 상-하부수량-3_2.4_구내배관" xfId="1244"/>
    <cellStyle name="_산출근거(목포)_교량별총괄집계(신리5교)_대곡교(진짜진짜)_봉남교 상-하부수량-8" xfId="1245"/>
    <cellStyle name="_산출근거(목포)_교량별총괄집계(신리5교)_대곡교(진짜진짜)_봉남교 상-하부수량-8_2.4_구내배관" xfId="1246"/>
    <cellStyle name="_산출근거(목포)_교량별총괄집계(신리5교)_축내교 교각일반수량" xfId="1247"/>
    <cellStyle name="_산출근거(목포)_교량별총괄집계(신리5교)_축내교 교각일반수량_2.4_구내배관" xfId="1248"/>
    <cellStyle name="_산출근거(목포)_교량별총괄집계(신리5교)_축내교 교각일반수량_봉남교 교각수량" xfId="1249"/>
    <cellStyle name="_산출근거(목포)_교량별총괄집계(신리5교)_축내교 교각일반수량_봉남교 교각수량_2.4_구내배관" xfId="1250"/>
    <cellStyle name="_산출근거(목포)_교량별총괄집계(신리5교)_축내교 교각일반수량_봉남교 교대수량" xfId="1251"/>
    <cellStyle name="_산출근거(목포)_교량별총괄집계(신리5교)_축내교 교각일반수량_봉남교 교대수량_2.4_구내배관" xfId="1252"/>
    <cellStyle name="_산출근거(목포)_교량별총괄집계(신리5교)_축내교 상부수량" xfId="1253"/>
    <cellStyle name="_산출근거(목포)_교량별총괄집계(신리5교)_축내교 상부수량_2.4_구내배관" xfId="1254"/>
    <cellStyle name="_산출근거(목포)_교량별총괄집계(신리5교)_축내교 상부수량_봉남교 교각수량" xfId="1255"/>
    <cellStyle name="_산출근거(목포)_교량별총괄집계(신리5교)_축내교 상부수량_봉남교 교각수량_2.4_구내배관" xfId="1256"/>
    <cellStyle name="_산출근거(목포)_교량별총괄집계(신리5교)_축내교 상부수량_봉남교 교대수량" xfId="1257"/>
    <cellStyle name="_산출근거(목포)_교량별총괄집계(신리5교)_축내교 상부수량_봉남교 교대수량_2.4_구내배관" xfId="1258"/>
    <cellStyle name="_산출근거(목포)_교량별총괄집계(신리5교)_축내교 총괄수량" xfId="1259"/>
    <cellStyle name="_산출근거(목포)_교량별총괄집계(신리5교)_축내교 총괄수량_2.4_구내배관" xfId="1260"/>
    <cellStyle name="_산출근거(목포)_교량별총괄집계(신리5교)_축내교 총괄수량_봉남교 교각수량" xfId="1261"/>
    <cellStyle name="_산출근거(목포)_교량별총괄집계(신리5교)_축내교 총괄수량_봉남교 교각수량_2.4_구내배관" xfId="1262"/>
    <cellStyle name="_산출근거(목포)_교량별총괄집계(신리5교)_축내교 총괄수량_봉남교 교대수량" xfId="1263"/>
    <cellStyle name="_산출근거(목포)_교량별총괄집계(신리5교)_축내교 총괄수량_봉남교 교대수량_2.4_구내배관" xfId="1264"/>
    <cellStyle name="_산출근거(목포)_교량별총괄집계(신리5교)_축내교(교대수량)" xfId="1265"/>
    <cellStyle name="_산출근거(목포)_교량별총괄집계(신리5교)_축내교(교대수량)_2.4_구내배관" xfId="1266"/>
    <cellStyle name="_산출근거(목포)_교량별총괄집계(신리5교)_축내교(교대수량)_봉남교 교각수량" xfId="1267"/>
    <cellStyle name="_산출근거(목포)_교량별총괄집계(신리5교)_축내교(교대수량)_봉남교 교각수량_2.4_구내배관" xfId="1268"/>
    <cellStyle name="_산출근거(목포)_교량별총괄집계(신리5교)_축내교(교대수량)_봉남교 교대수량" xfId="1269"/>
    <cellStyle name="_산출근거(목포)_교량별총괄집계(신리5교)_축내교(교대수량)_봉남교 교대수량_2.4_구내배관" xfId="1270"/>
    <cellStyle name="_산출근거(목포)_교량별총괄집계(신리5교)_축내교(교대수량)_봉남교 상-하부수량-1" xfId="1271"/>
    <cellStyle name="_산출근거(목포)_교량별총괄집계(신리5교)_축내교(교대수량)_봉남교 상-하부수량-1_2.4_구내배관" xfId="1272"/>
    <cellStyle name="_산출근거(목포)_교량별총괄집계(신리5교)_축내교(교대수량)_봉남교 상-하부수량-3" xfId="1273"/>
    <cellStyle name="_산출근거(목포)_교량별총괄집계(신리5교)_축내교(교대수량)_봉남교 상-하부수량-3_2.4_구내배관" xfId="1274"/>
    <cellStyle name="_산출근거(목포)_교량별총괄집계(신리5교)_축내교(교대수량)_봉남교 상-하부수량-8" xfId="1275"/>
    <cellStyle name="_산출근거(목포)_교량별총괄집계(신리5교)_축내교(교대수량)_봉남교 상-하부수량-8_2.4_구내배관" xfId="1276"/>
    <cellStyle name="_산출근거(목포)_교량별총괄집계(신리5교)_축내교(진짜진짜)" xfId="1277"/>
    <cellStyle name="_산출근거(목포)_교량별총괄집계(신리5교)_축내교(진짜진짜)_2.4_구내배관" xfId="1278"/>
    <cellStyle name="_산출근거(목포)_교량별총괄집계(신리5교)_축내교(진짜진짜)_봉남교 교각수량" xfId="1279"/>
    <cellStyle name="_산출근거(목포)_교량별총괄집계(신리5교)_축내교(진짜진짜)_봉남교 교각수량_2.4_구내배관" xfId="1280"/>
    <cellStyle name="_산출근거(목포)_교량별총괄집계(신리5교)_축내교(진짜진짜)_봉남교 교대수량" xfId="1281"/>
    <cellStyle name="_산출근거(목포)_교량별총괄집계(신리5교)_축내교(진짜진짜)_봉남교 교대수량_2.4_구내배관" xfId="1282"/>
    <cellStyle name="_산출근거(목포)_교량별총괄집계(신리5교)_축내교(진짜진짜)_봉남교 상-하부수량-1" xfId="1283"/>
    <cellStyle name="_산출근거(목포)_교량별총괄집계(신리5교)_축내교(진짜진짜)_봉남교 상-하부수량-1_2.4_구내배관" xfId="1284"/>
    <cellStyle name="_산출근거(목포)_교량별총괄집계(신리5교)_축내교(진짜진짜)_봉남교 상-하부수량-3" xfId="1285"/>
    <cellStyle name="_산출근거(목포)_교량별총괄집계(신리5교)_축내교(진짜진짜)_봉남교 상-하부수량-3_2.4_구내배관" xfId="1286"/>
    <cellStyle name="_산출근거(목포)_교량별총괄집계(신리5교)_축내교(진짜진짜)_봉남교 상-하부수량-8" xfId="1287"/>
    <cellStyle name="_산출근거(목포)_교량별총괄집계(신리5교)_축내교(진짜진짜)_봉남교 상-하부수량-8_2.4_구내배관" xfId="1288"/>
    <cellStyle name="_산출근거(목포)_대곡교 교각일반" xfId="1289"/>
    <cellStyle name="_산출근거(목포)_대곡교 교각일반_2.4_구내배관" xfId="1290"/>
    <cellStyle name="_산출근거(목포)_대곡교 교각일반_봉남교 교각수량" xfId="1291"/>
    <cellStyle name="_산출근거(목포)_대곡교 교각일반_봉남교 교각수량_2.4_구내배관" xfId="1292"/>
    <cellStyle name="_산출근거(목포)_대곡교 교각일반_봉남교 교대수량" xfId="1293"/>
    <cellStyle name="_산출근거(목포)_대곡교 교각일반_봉남교 교대수량_2.4_구내배관" xfId="1294"/>
    <cellStyle name="_산출근거(목포)_대곡교 교각일반_봉남교 상-하부수량-1" xfId="1295"/>
    <cellStyle name="_산출근거(목포)_대곡교 교각일반_봉남교 상-하부수량-1_2.4_구내배관" xfId="1296"/>
    <cellStyle name="_산출근거(목포)_대곡교 교각일반_봉남교 상-하부수량-3" xfId="1297"/>
    <cellStyle name="_산출근거(목포)_대곡교 교각일반_봉남교 상-하부수량-3_2.4_구내배관" xfId="1298"/>
    <cellStyle name="_산출근거(목포)_대곡교 교각일반_봉남교 상-하부수량-8" xfId="1299"/>
    <cellStyle name="_산출근거(목포)_대곡교 교각일반_봉남교 상-하부수량-8_2.4_구내배관" xfId="1300"/>
    <cellStyle name="_산출근거(목포)_대곡교 교각일반수량" xfId="1301"/>
    <cellStyle name="_산출근거(목포)_대곡교 교각일반수량_2.4_구내배관" xfId="1302"/>
    <cellStyle name="_산출근거(목포)_대곡교 교각일반수량_봉남교 교각수량" xfId="1303"/>
    <cellStyle name="_산출근거(목포)_대곡교 교각일반수량_봉남교 교각수량_2.4_구내배관" xfId="1304"/>
    <cellStyle name="_산출근거(목포)_대곡교 교각일반수량_봉남교 교대수량" xfId="1305"/>
    <cellStyle name="_산출근거(목포)_대곡교 교각일반수량_봉남교 교대수량_2.4_구내배관" xfId="1306"/>
    <cellStyle name="_산출근거(목포)_대곡교 교각일반수량_봉남교 상-하부수량-1" xfId="1307"/>
    <cellStyle name="_산출근거(목포)_대곡교 교각일반수량_봉남교 상-하부수량-1_2.4_구내배관" xfId="1308"/>
    <cellStyle name="_산출근거(목포)_대곡교 교각일반수량_봉남교 상-하부수량-3" xfId="1309"/>
    <cellStyle name="_산출근거(목포)_대곡교 교각일반수량_봉남교 상-하부수량-3_2.4_구내배관" xfId="1310"/>
    <cellStyle name="_산출근거(목포)_대곡교 교각일반수량_봉남교 상-하부수량-8" xfId="1311"/>
    <cellStyle name="_산출근거(목포)_대곡교 교각일반수량_봉남교 상-하부수량-8_2.4_구내배관" xfId="1312"/>
    <cellStyle name="_산출근거(목포)_대곡교 교대" xfId="1313"/>
    <cellStyle name="_산출근거(목포)_대곡교 교대_2.4_구내배관" xfId="1314"/>
    <cellStyle name="_산출근거(목포)_대곡교 교대_봉남교 교각수량" xfId="1315"/>
    <cellStyle name="_산출근거(목포)_대곡교 교대_봉남교 교각수량_2.4_구내배관" xfId="1316"/>
    <cellStyle name="_산출근거(목포)_대곡교 교대_봉남교 교대수량" xfId="1317"/>
    <cellStyle name="_산출근거(목포)_대곡교 교대_봉남교 교대수량_2.4_구내배관" xfId="1318"/>
    <cellStyle name="_산출근거(목포)_대곡교 교대_봉남교 상-하부수량-1" xfId="1319"/>
    <cellStyle name="_산출근거(목포)_대곡교 교대_봉남교 상-하부수량-1_2.4_구내배관" xfId="1320"/>
    <cellStyle name="_산출근거(목포)_대곡교 교대_봉남교 상-하부수량-3" xfId="1321"/>
    <cellStyle name="_산출근거(목포)_대곡교 교대_봉남교 상-하부수량-3_2.4_구내배관" xfId="1322"/>
    <cellStyle name="_산출근거(목포)_대곡교 교대_봉남교 상-하부수량-8" xfId="1323"/>
    <cellStyle name="_산출근거(목포)_대곡교 교대_봉남교 상-하부수량-8_2.4_구내배관" xfId="1324"/>
    <cellStyle name="_산출근거(목포)_대곡교 상부수량" xfId="1325"/>
    <cellStyle name="_산출근거(목포)_대곡교 상부수량_2.4_구내배관" xfId="1326"/>
    <cellStyle name="_산출근거(목포)_대곡교 상부수량_봉남교 교각수량" xfId="1327"/>
    <cellStyle name="_산출근거(목포)_대곡교 상부수량_봉남교 교각수량_2.4_구내배관" xfId="1328"/>
    <cellStyle name="_산출근거(목포)_대곡교 상부수량_봉남교 교대수량" xfId="1329"/>
    <cellStyle name="_산출근거(목포)_대곡교 상부수량_봉남교 교대수량_2.4_구내배관" xfId="1330"/>
    <cellStyle name="_산출근거(목포)_대곡교 상부수량_봉남교 상-하부수량-1" xfId="1331"/>
    <cellStyle name="_산출근거(목포)_대곡교 상부수량_봉남교 상-하부수량-1_2.4_구내배관" xfId="1332"/>
    <cellStyle name="_산출근거(목포)_대곡교 상부수량_봉남교 상-하부수량-3" xfId="1333"/>
    <cellStyle name="_산출근거(목포)_대곡교 상부수량_봉남교 상-하부수량-3_2.4_구내배관" xfId="1334"/>
    <cellStyle name="_산출근거(목포)_대곡교 상부수량_봉남교 상-하부수량-8" xfId="1335"/>
    <cellStyle name="_산출근거(목포)_대곡교 상부수량_봉남교 상-하부수량-8_2.4_구내배관" xfId="1336"/>
    <cellStyle name="_산출근거(목포)_대곡교 일반수량" xfId="1337"/>
    <cellStyle name="_산출근거(목포)_대곡교 일반수량_2.4_구내배관" xfId="1338"/>
    <cellStyle name="_산출근거(목포)_대곡교 일반수량_봉남교 교각수량" xfId="1339"/>
    <cellStyle name="_산출근거(목포)_대곡교 일반수량_봉남교 교각수량_2.4_구내배관" xfId="1340"/>
    <cellStyle name="_산출근거(목포)_대곡교 일반수량_봉남교 교대수량" xfId="1341"/>
    <cellStyle name="_산출근거(목포)_대곡교 일반수량_봉남교 교대수량_2.4_구내배관" xfId="1342"/>
    <cellStyle name="_산출근거(목포)_대곡교 일반수량_봉남교 상-하부수량-1" xfId="1343"/>
    <cellStyle name="_산출근거(목포)_대곡교 일반수량_봉남교 상-하부수량-1_2.4_구내배관" xfId="1344"/>
    <cellStyle name="_산출근거(목포)_대곡교 일반수량_봉남교 상-하부수량-3" xfId="1345"/>
    <cellStyle name="_산출근거(목포)_대곡교 일반수량_봉남교 상-하부수량-3_2.4_구내배관" xfId="1346"/>
    <cellStyle name="_산출근거(목포)_대곡교 일반수량_봉남교 상-하부수량-8" xfId="1347"/>
    <cellStyle name="_산출근거(목포)_대곡교 일반수량_봉남교 상-하부수량-8_2.4_구내배관" xfId="1348"/>
    <cellStyle name="_산출근거(목포)_대곡교(교대수량)" xfId="1349"/>
    <cellStyle name="_산출근거(목포)_대곡교(교대수량)_2.4_구내배관" xfId="1350"/>
    <cellStyle name="_산출근거(목포)_대곡교(교대수량)_봉남교 교각수량" xfId="1351"/>
    <cellStyle name="_산출근거(목포)_대곡교(교대수량)_봉남교 교각수량_2.4_구내배관" xfId="1352"/>
    <cellStyle name="_산출근거(목포)_대곡교(교대수량)_봉남교 교대수량" xfId="1353"/>
    <cellStyle name="_산출근거(목포)_대곡교(교대수량)_봉남교 교대수량_2.4_구내배관" xfId="1354"/>
    <cellStyle name="_산출근거(목포)_대곡교(교대수량)_봉남교 상-하부수량-1" xfId="1355"/>
    <cellStyle name="_산출근거(목포)_대곡교(교대수량)_봉남교 상-하부수량-1_2.4_구내배관" xfId="1356"/>
    <cellStyle name="_산출근거(목포)_대곡교(교대수량)_봉남교 상-하부수량-3" xfId="1357"/>
    <cellStyle name="_산출근거(목포)_대곡교(교대수량)_봉남교 상-하부수량-3_2.4_구내배관" xfId="1358"/>
    <cellStyle name="_산출근거(목포)_대곡교(교대수량)_봉남교 상-하부수량-8" xfId="1359"/>
    <cellStyle name="_산출근거(목포)_대곡교(교대수량)_봉남교 상-하부수량-8_2.4_구내배관" xfId="1360"/>
    <cellStyle name="_산출근거(목포)_대곡교(진짜)" xfId="1361"/>
    <cellStyle name="_산출근거(목포)_대곡교(진짜)_2.4_구내배관" xfId="1362"/>
    <cellStyle name="_산출근거(목포)_대곡교(진짜)_봉남교 교각수량" xfId="1363"/>
    <cellStyle name="_산출근거(목포)_대곡교(진짜)_봉남교 교각수량_2.4_구내배관" xfId="1364"/>
    <cellStyle name="_산출근거(목포)_대곡교(진짜)_봉남교 교대수량" xfId="1365"/>
    <cellStyle name="_산출근거(목포)_대곡교(진짜)_봉남교 교대수량_2.4_구내배관" xfId="1366"/>
    <cellStyle name="_산출근거(목포)_대곡교(진짜)_봉남교 상-하부수량-1" xfId="1367"/>
    <cellStyle name="_산출근거(목포)_대곡교(진짜)_봉남교 상-하부수량-1_2.4_구내배관" xfId="1368"/>
    <cellStyle name="_산출근거(목포)_대곡교(진짜)_봉남교 상-하부수량-3" xfId="1369"/>
    <cellStyle name="_산출근거(목포)_대곡교(진짜)_봉남교 상-하부수량-3_2.4_구내배관" xfId="1370"/>
    <cellStyle name="_산출근거(목포)_대곡교(진짜)_봉남교 상-하부수량-8" xfId="1371"/>
    <cellStyle name="_산출근거(목포)_대곡교(진짜)_봉남교 상-하부수량-8_2.4_구내배관" xfId="1372"/>
    <cellStyle name="_산출근거(목포)_대곡교(진짜진짜)" xfId="1373"/>
    <cellStyle name="_산출근거(목포)_대곡교(진짜진짜)_2.4_구내배관" xfId="1374"/>
    <cellStyle name="_산출근거(목포)_대곡교(진짜진짜)_봉남교 교각수량" xfId="1375"/>
    <cellStyle name="_산출근거(목포)_대곡교(진짜진짜)_봉남교 교각수량_2.4_구내배관" xfId="1376"/>
    <cellStyle name="_산출근거(목포)_대곡교(진짜진짜)_봉남교 교대수량" xfId="1377"/>
    <cellStyle name="_산출근거(목포)_대곡교(진짜진짜)_봉남교 교대수량_2.4_구내배관" xfId="1378"/>
    <cellStyle name="_산출근거(목포)_대곡교(진짜진짜)_봉남교 상-하부수량-1" xfId="1379"/>
    <cellStyle name="_산출근거(목포)_대곡교(진짜진짜)_봉남교 상-하부수량-1_2.4_구내배관" xfId="1380"/>
    <cellStyle name="_산출근거(목포)_대곡교(진짜진짜)_봉남교 상-하부수량-3" xfId="1381"/>
    <cellStyle name="_산출근거(목포)_대곡교(진짜진짜)_봉남교 상-하부수량-3_2.4_구내배관" xfId="1382"/>
    <cellStyle name="_산출근거(목포)_대곡교(진짜진짜)_봉남교 상-하부수량-8" xfId="1383"/>
    <cellStyle name="_산출근거(목포)_대곡교(진짜진짜)_봉남교 상-하부수량-8_2.4_구내배관" xfId="1384"/>
    <cellStyle name="_산출근거(목포)_신리5교 상부" xfId="1385"/>
    <cellStyle name="_산출근거(목포)_신리5교 상부_2.4_구내배관" xfId="1386"/>
    <cellStyle name="_산출근거(목포)_신리5교 상부_교각" xfId="1387"/>
    <cellStyle name="_산출근거(목포)_신리5교 상부_교각_2.4_구내배관" xfId="1388"/>
    <cellStyle name="_산출근거(목포)_신리5교 상부_교각_봉남교 교각수량" xfId="1389"/>
    <cellStyle name="_산출근거(목포)_신리5교 상부_교각_봉남교 교각수량_2.4_구내배관" xfId="1390"/>
    <cellStyle name="_산출근거(목포)_신리5교 상부_교각_봉남교 교대수량" xfId="1391"/>
    <cellStyle name="_산출근거(목포)_신리5교 상부_교각_봉남교 교대수량_2.4_구내배관" xfId="1392"/>
    <cellStyle name="_산출근거(목포)_신리5교 상부_교각_봉남교 상-하부수량-1" xfId="1393"/>
    <cellStyle name="_산출근거(목포)_신리5교 상부_교각_봉남교 상-하부수량-1_2.4_구내배관" xfId="1394"/>
    <cellStyle name="_산출근거(목포)_신리5교 상부_교각_봉남교 상-하부수량-3" xfId="1395"/>
    <cellStyle name="_산출근거(목포)_신리5교 상부_교각_봉남교 상-하부수량-3_2.4_구내배관" xfId="1396"/>
    <cellStyle name="_산출근거(목포)_신리5교 상부_교각_봉남교 상-하부수량-8" xfId="1397"/>
    <cellStyle name="_산출근거(목포)_신리5교 상부_교각_봉남교 상-하부수량-8_2.4_구내배관" xfId="1398"/>
    <cellStyle name="_산출근거(목포)_신리5교 상부_대곡교 교각일반" xfId="1399"/>
    <cellStyle name="_산출근거(목포)_신리5교 상부_대곡교 교각일반_2.4_구내배관" xfId="1400"/>
    <cellStyle name="_산출근거(목포)_신리5교 상부_대곡교 교각일반_봉남교 교각수량" xfId="1401"/>
    <cellStyle name="_산출근거(목포)_신리5교 상부_대곡교 교각일반_봉남교 교각수량_2.4_구내배관" xfId="1402"/>
    <cellStyle name="_산출근거(목포)_신리5교 상부_대곡교 교각일반_봉남교 교대수량" xfId="1403"/>
    <cellStyle name="_산출근거(목포)_신리5교 상부_대곡교 교각일반_봉남교 교대수량_2.4_구내배관" xfId="1404"/>
    <cellStyle name="_산출근거(목포)_신리5교 상부_대곡교 교각일반_봉남교 상-하부수량-1" xfId="1405"/>
    <cellStyle name="_산출근거(목포)_신리5교 상부_대곡교 교각일반_봉남교 상-하부수량-1_2.4_구내배관" xfId="1406"/>
    <cellStyle name="_산출근거(목포)_신리5교 상부_대곡교 교각일반_봉남교 상-하부수량-3" xfId="1407"/>
    <cellStyle name="_산출근거(목포)_신리5교 상부_대곡교 교각일반_봉남교 상-하부수량-3_2.4_구내배관" xfId="1408"/>
    <cellStyle name="_산출근거(목포)_신리5교 상부_대곡교 교각일반_봉남교 상-하부수량-8" xfId="1409"/>
    <cellStyle name="_산출근거(목포)_신리5교 상부_대곡교 교각일반_봉남교 상-하부수량-8_2.4_구내배관" xfId="1410"/>
    <cellStyle name="_산출근거(목포)_신리5교 상부_대곡교 교각일반수량" xfId="1411"/>
    <cellStyle name="_산출근거(목포)_신리5교 상부_대곡교 교각일반수량_2.4_구내배관" xfId="1412"/>
    <cellStyle name="_산출근거(목포)_신리5교 상부_대곡교 교각일반수량_봉남교 교각수량" xfId="1413"/>
    <cellStyle name="_산출근거(목포)_신리5교 상부_대곡교 교각일반수량_봉남교 교각수량_2.4_구내배관" xfId="1414"/>
    <cellStyle name="_산출근거(목포)_신리5교 상부_대곡교 교각일반수량_봉남교 교대수량" xfId="1415"/>
    <cellStyle name="_산출근거(목포)_신리5교 상부_대곡교 교각일반수량_봉남교 교대수량_2.4_구내배관" xfId="1416"/>
    <cellStyle name="_산출근거(목포)_신리5교 상부_대곡교 교각일반수량_봉남교 상-하부수량-1" xfId="1417"/>
    <cellStyle name="_산출근거(목포)_신리5교 상부_대곡교 교각일반수량_봉남교 상-하부수량-1_2.4_구내배관" xfId="1418"/>
    <cellStyle name="_산출근거(목포)_신리5교 상부_대곡교 교각일반수량_봉남교 상-하부수량-3" xfId="1419"/>
    <cellStyle name="_산출근거(목포)_신리5교 상부_대곡교 교각일반수량_봉남교 상-하부수량-3_2.4_구내배관" xfId="1420"/>
    <cellStyle name="_산출근거(목포)_신리5교 상부_대곡교 교각일반수량_봉남교 상-하부수량-8" xfId="1421"/>
    <cellStyle name="_산출근거(목포)_신리5교 상부_대곡교 교각일반수량_봉남교 상-하부수량-8_2.4_구내배관" xfId="1422"/>
    <cellStyle name="_산출근거(목포)_신리5교 상부_대곡교 교대" xfId="1423"/>
    <cellStyle name="_산출근거(목포)_신리5교 상부_대곡교 교대_2.4_구내배관" xfId="1424"/>
    <cellStyle name="_산출근거(목포)_신리5교 상부_대곡교 교대_봉남교 교각수량" xfId="1425"/>
    <cellStyle name="_산출근거(목포)_신리5교 상부_대곡교 교대_봉남교 교각수량_2.4_구내배관" xfId="1426"/>
    <cellStyle name="_산출근거(목포)_신리5교 상부_대곡교 교대_봉남교 교대수량" xfId="1427"/>
    <cellStyle name="_산출근거(목포)_신리5교 상부_대곡교 교대_봉남교 교대수량_2.4_구내배관" xfId="1428"/>
    <cellStyle name="_산출근거(목포)_신리5교 상부_대곡교 교대_봉남교 상-하부수량-1" xfId="1429"/>
    <cellStyle name="_산출근거(목포)_신리5교 상부_대곡교 교대_봉남교 상-하부수량-1_2.4_구내배관" xfId="1430"/>
    <cellStyle name="_산출근거(목포)_신리5교 상부_대곡교 교대_봉남교 상-하부수량-3" xfId="1431"/>
    <cellStyle name="_산출근거(목포)_신리5교 상부_대곡교 교대_봉남교 상-하부수량-3_2.4_구내배관" xfId="1432"/>
    <cellStyle name="_산출근거(목포)_신리5교 상부_대곡교 교대_봉남교 상-하부수량-8" xfId="1433"/>
    <cellStyle name="_산출근거(목포)_신리5교 상부_대곡교 교대_봉남교 상-하부수량-8_2.4_구내배관" xfId="1434"/>
    <cellStyle name="_산출근거(목포)_신리5교 상부_대곡교 상부수량" xfId="1435"/>
    <cellStyle name="_산출근거(목포)_신리5교 상부_대곡교 상부수량_2.4_구내배관" xfId="1436"/>
    <cellStyle name="_산출근거(목포)_신리5교 상부_대곡교 상부수량_봉남교 교각수량" xfId="1437"/>
    <cellStyle name="_산출근거(목포)_신리5교 상부_대곡교 상부수량_봉남교 교각수량_2.4_구내배관" xfId="1438"/>
    <cellStyle name="_산출근거(목포)_신리5교 상부_대곡교 상부수량_봉남교 교대수량" xfId="1439"/>
    <cellStyle name="_산출근거(목포)_신리5교 상부_대곡교 상부수량_봉남교 교대수량_2.4_구내배관" xfId="1440"/>
    <cellStyle name="_산출근거(목포)_신리5교 상부_대곡교 상부수량_봉남교 상-하부수량-1" xfId="1441"/>
    <cellStyle name="_산출근거(목포)_신리5교 상부_대곡교 상부수량_봉남교 상-하부수량-1_2.4_구내배관" xfId="1442"/>
    <cellStyle name="_산출근거(목포)_신리5교 상부_대곡교 상부수량_봉남교 상-하부수량-3" xfId="1443"/>
    <cellStyle name="_산출근거(목포)_신리5교 상부_대곡교 상부수량_봉남교 상-하부수량-3_2.4_구내배관" xfId="1444"/>
    <cellStyle name="_산출근거(목포)_신리5교 상부_대곡교 상부수량_봉남교 상-하부수량-8" xfId="1445"/>
    <cellStyle name="_산출근거(목포)_신리5교 상부_대곡교 상부수량_봉남교 상-하부수량-8_2.4_구내배관" xfId="1446"/>
    <cellStyle name="_산출근거(목포)_신리5교 상부_대곡교 일반수량" xfId="1447"/>
    <cellStyle name="_산출근거(목포)_신리5교 상부_대곡교 일반수량_2.4_구내배관" xfId="1448"/>
    <cellStyle name="_산출근거(목포)_신리5교 상부_대곡교 일반수량_봉남교 교각수량" xfId="1449"/>
    <cellStyle name="_산출근거(목포)_신리5교 상부_대곡교 일반수량_봉남교 교각수량_2.4_구내배관" xfId="1450"/>
    <cellStyle name="_산출근거(목포)_신리5교 상부_대곡교 일반수량_봉남교 교대수량" xfId="1451"/>
    <cellStyle name="_산출근거(목포)_신리5교 상부_대곡교 일반수량_봉남교 교대수량_2.4_구내배관" xfId="1452"/>
    <cellStyle name="_산출근거(목포)_신리5교 상부_대곡교 일반수량_봉남교 상-하부수량-1" xfId="1453"/>
    <cellStyle name="_산출근거(목포)_신리5교 상부_대곡교 일반수량_봉남교 상-하부수량-1_2.4_구내배관" xfId="1454"/>
    <cellStyle name="_산출근거(목포)_신리5교 상부_대곡교 일반수량_봉남교 상-하부수량-3" xfId="1455"/>
    <cellStyle name="_산출근거(목포)_신리5교 상부_대곡교 일반수량_봉남교 상-하부수량-3_2.4_구내배관" xfId="1456"/>
    <cellStyle name="_산출근거(목포)_신리5교 상부_대곡교 일반수량_봉남교 상-하부수량-8" xfId="1457"/>
    <cellStyle name="_산출근거(목포)_신리5교 상부_대곡교 일반수량_봉남교 상-하부수량-8_2.4_구내배관" xfId="1458"/>
    <cellStyle name="_산출근거(목포)_신리5교 상부_대곡교(교대수량)" xfId="1459"/>
    <cellStyle name="_산출근거(목포)_신리5교 상부_대곡교(교대수량)_2.4_구내배관" xfId="1460"/>
    <cellStyle name="_산출근거(목포)_신리5교 상부_대곡교(교대수량)_봉남교 교각수량" xfId="1461"/>
    <cellStyle name="_산출근거(목포)_신리5교 상부_대곡교(교대수량)_봉남교 교각수량_2.4_구내배관" xfId="1462"/>
    <cellStyle name="_산출근거(목포)_신리5교 상부_대곡교(교대수량)_봉남교 교대수량" xfId="1463"/>
    <cellStyle name="_산출근거(목포)_신리5교 상부_대곡교(교대수량)_봉남교 교대수량_2.4_구내배관" xfId="1464"/>
    <cellStyle name="_산출근거(목포)_신리5교 상부_대곡교(교대수량)_봉남교 상-하부수량-1" xfId="1465"/>
    <cellStyle name="_산출근거(목포)_신리5교 상부_대곡교(교대수량)_봉남교 상-하부수량-1_2.4_구내배관" xfId="1466"/>
    <cellStyle name="_산출근거(목포)_신리5교 상부_대곡교(교대수량)_봉남교 상-하부수량-3" xfId="1467"/>
    <cellStyle name="_산출근거(목포)_신리5교 상부_대곡교(교대수량)_봉남교 상-하부수량-3_2.4_구내배관" xfId="1468"/>
    <cellStyle name="_산출근거(목포)_신리5교 상부_대곡교(교대수량)_봉남교 상-하부수량-8" xfId="1469"/>
    <cellStyle name="_산출근거(목포)_신리5교 상부_대곡교(교대수량)_봉남교 상-하부수량-8_2.4_구내배관" xfId="1470"/>
    <cellStyle name="_산출근거(목포)_신리5교 상부_대곡교(진짜)" xfId="1471"/>
    <cellStyle name="_산출근거(목포)_신리5교 상부_대곡교(진짜)_2.4_구내배관" xfId="1472"/>
    <cellStyle name="_산출근거(목포)_신리5교 상부_대곡교(진짜)_봉남교 교각수량" xfId="1473"/>
    <cellStyle name="_산출근거(목포)_신리5교 상부_대곡교(진짜)_봉남교 교각수량_2.4_구내배관" xfId="1474"/>
    <cellStyle name="_산출근거(목포)_신리5교 상부_대곡교(진짜)_봉남교 교대수량" xfId="1475"/>
    <cellStyle name="_산출근거(목포)_신리5교 상부_대곡교(진짜)_봉남교 교대수량_2.4_구내배관" xfId="1476"/>
    <cellStyle name="_산출근거(목포)_신리5교 상부_대곡교(진짜)_봉남교 상-하부수량-1" xfId="1477"/>
    <cellStyle name="_산출근거(목포)_신리5교 상부_대곡교(진짜)_봉남교 상-하부수량-1_2.4_구내배관" xfId="1478"/>
    <cellStyle name="_산출근거(목포)_신리5교 상부_대곡교(진짜)_봉남교 상-하부수량-3" xfId="1479"/>
    <cellStyle name="_산출근거(목포)_신리5교 상부_대곡교(진짜)_봉남교 상-하부수량-3_2.4_구내배관" xfId="1480"/>
    <cellStyle name="_산출근거(목포)_신리5교 상부_대곡교(진짜)_봉남교 상-하부수량-8" xfId="1481"/>
    <cellStyle name="_산출근거(목포)_신리5교 상부_대곡교(진짜)_봉남교 상-하부수량-8_2.4_구내배관" xfId="1482"/>
    <cellStyle name="_산출근거(목포)_신리5교 상부_대곡교(진짜진짜)" xfId="1483"/>
    <cellStyle name="_산출근거(목포)_신리5교 상부_대곡교(진짜진짜)_2.4_구내배관" xfId="1484"/>
    <cellStyle name="_산출근거(목포)_신리5교 상부_대곡교(진짜진짜)_봉남교 교각수량" xfId="1485"/>
    <cellStyle name="_산출근거(목포)_신리5교 상부_대곡교(진짜진짜)_봉남교 교각수량_2.4_구내배관" xfId="1486"/>
    <cellStyle name="_산출근거(목포)_신리5교 상부_대곡교(진짜진짜)_봉남교 교대수량" xfId="1487"/>
    <cellStyle name="_산출근거(목포)_신리5교 상부_대곡교(진짜진짜)_봉남교 교대수량_2.4_구내배관" xfId="1488"/>
    <cellStyle name="_산출근거(목포)_신리5교 상부_대곡교(진짜진짜)_봉남교 상-하부수량-1" xfId="1489"/>
    <cellStyle name="_산출근거(목포)_신리5교 상부_대곡교(진짜진짜)_봉남교 상-하부수량-1_2.4_구내배관" xfId="1490"/>
    <cellStyle name="_산출근거(목포)_신리5교 상부_대곡교(진짜진짜)_봉남교 상-하부수량-3" xfId="1491"/>
    <cellStyle name="_산출근거(목포)_신리5교 상부_대곡교(진짜진짜)_봉남교 상-하부수량-3_2.4_구내배관" xfId="1492"/>
    <cellStyle name="_산출근거(목포)_신리5교 상부_대곡교(진짜진짜)_봉남교 상-하부수량-8" xfId="1493"/>
    <cellStyle name="_산출근거(목포)_신리5교 상부_대곡교(진짜진짜)_봉남교 상-하부수량-8_2.4_구내배관" xfId="1494"/>
    <cellStyle name="_산출근거(목포)_신리5교 상부_축내교 교각일반수량" xfId="1495"/>
    <cellStyle name="_산출근거(목포)_신리5교 상부_축내교 교각일반수량_2.4_구내배관" xfId="1496"/>
    <cellStyle name="_산출근거(목포)_신리5교 상부_축내교 교각일반수량_봉남교 교각수량" xfId="1497"/>
    <cellStyle name="_산출근거(목포)_신리5교 상부_축내교 교각일반수량_봉남교 교각수량_2.4_구내배관" xfId="1498"/>
    <cellStyle name="_산출근거(목포)_신리5교 상부_축내교 교각일반수량_봉남교 교대수량" xfId="1499"/>
    <cellStyle name="_산출근거(목포)_신리5교 상부_축내교 교각일반수량_봉남교 교대수량_2.4_구내배관" xfId="1500"/>
    <cellStyle name="_산출근거(목포)_신리5교 상부_축내교 상부수량" xfId="1501"/>
    <cellStyle name="_산출근거(목포)_신리5교 상부_축내교 상부수량_2.4_구내배관" xfId="1502"/>
    <cellStyle name="_산출근거(목포)_신리5교 상부_축내교 상부수량_봉남교 교각수량" xfId="1503"/>
    <cellStyle name="_산출근거(목포)_신리5교 상부_축내교 상부수량_봉남교 교각수량_2.4_구내배관" xfId="1504"/>
    <cellStyle name="_산출근거(목포)_신리5교 상부_축내교 상부수량_봉남교 교대수량" xfId="1505"/>
    <cellStyle name="_산출근거(목포)_신리5교 상부_축내교 상부수량_봉남교 교대수량_2.4_구내배관" xfId="1506"/>
    <cellStyle name="_산출근거(목포)_신리5교 상부_축내교 총괄수량" xfId="1507"/>
    <cellStyle name="_산출근거(목포)_신리5교 상부_축내교 총괄수량_2.4_구내배관" xfId="1508"/>
    <cellStyle name="_산출근거(목포)_신리5교 상부_축내교 총괄수량_봉남교 교각수량" xfId="1509"/>
    <cellStyle name="_산출근거(목포)_신리5교 상부_축내교 총괄수량_봉남교 교각수량_2.4_구내배관" xfId="1510"/>
    <cellStyle name="_산출근거(목포)_신리5교 상부_축내교 총괄수량_봉남교 교대수량" xfId="1511"/>
    <cellStyle name="_산출근거(목포)_신리5교 상부_축내교 총괄수량_봉남교 교대수량_2.4_구내배관" xfId="1512"/>
    <cellStyle name="_산출근거(목포)_신리5교 상부_축내교(교대수량)" xfId="1513"/>
    <cellStyle name="_산출근거(목포)_신리5교 상부_축내교(교대수량)_2.4_구내배관" xfId="1514"/>
    <cellStyle name="_산출근거(목포)_신리5교 상부_축내교(교대수량)_봉남교 교각수량" xfId="1515"/>
    <cellStyle name="_산출근거(목포)_신리5교 상부_축내교(교대수량)_봉남교 교각수량_2.4_구내배관" xfId="1516"/>
    <cellStyle name="_산출근거(목포)_신리5교 상부_축내교(교대수량)_봉남교 교대수량" xfId="1517"/>
    <cellStyle name="_산출근거(목포)_신리5교 상부_축내교(교대수량)_봉남교 교대수량_2.4_구내배관" xfId="1518"/>
    <cellStyle name="_산출근거(목포)_신리5교 상부_축내교(교대수량)_봉남교 상-하부수량-1" xfId="1519"/>
    <cellStyle name="_산출근거(목포)_신리5교 상부_축내교(교대수량)_봉남교 상-하부수량-1_2.4_구내배관" xfId="1520"/>
    <cellStyle name="_산출근거(목포)_신리5교 상부_축내교(교대수량)_봉남교 상-하부수량-3" xfId="1521"/>
    <cellStyle name="_산출근거(목포)_신리5교 상부_축내교(교대수량)_봉남교 상-하부수량-3_2.4_구내배관" xfId="1522"/>
    <cellStyle name="_산출근거(목포)_신리5교 상부_축내교(교대수량)_봉남교 상-하부수량-8" xfId="1523"/>
    <cellStyle name="_산출근거(목포)_신리5교 상부_축내교(교대수량)_봉남교 상-하부수량-8_2.4_구내배관" xfId="1524"/>
    <cellStyle name="_산출근거(목포)_신리5교 상부_축내교(진짜진짜)" xfId="1525"/>
    <cellStyle name="_산출근거(목포)_신리5교 상부_축내교(진짜진짜)_2.4_구내배관" xfId="1526"/>
    <cellStyle name="_산출근거(목포)_신리5교 상부_축내교(진짜진짜)_봉남교 교각수량" xfId="1527"/>
    <cellStyle name="_산출근거(목포)_신리5교 상부_축내교(진짜진짜)_봉남교 교각수량_2.4_구내배관" xfId="1528"/>
    <cellStyle name="_산출근거(목포)_신리5교 상부_축내교(진짜진짜)_봉남교 교대수량" xfId="1529"/>
    <cellStyle name="_산출근거(목포)_신리5교 상부_축내교(진짜진짜)_봉남교 교대수량_2.4_구내배관" xfId="1530"/>
    <cellStyle name="_산출근거(목포)_신리5교 상부_축내교(진짜진짜)_봉남교 상-하부수량-1" xfId="1531"/>
    <cellStyle name="_산출근거(목포)_신리5교 상부_축내교(진짜진짜)_봉남교 상-하부수량-1_2.4_구내배관" xfId="1532"/>
    <cellStyle name="_산출근거(목포)_신리5교 상부_축내교(진짜진짜)_봉남교 상-하부수량-3" xfId="1533"/>
    <cellStyle name="_산출근거(목포)_신리5교 상부_축내교(진짜진짜)_봉남교 상-하부수량-3_2.4_구내배관" xfId="1534"/>
    <cellStyle name="_산출근거(목포)_신리5교 상부_축내교(진짜진짜)_봉남교 상-하부수량-8" xfId="1535"/>
    <cellStyle name="_산출근거(목포)_신리5교 상부_축내교(진짜진짜)_봉남교 상-하부수량-8_2.4_구내배관" xfId="1536"/>
    <cellStyle name="_산출근거(목포)_신리6교 상부" xfId="1537"/>
    <cellStyle name="_산출근거(목포)_신리6교 상부_2.4_구내배관" xfId="1538"/>
    <cellStyle name="_산출근거(목포)_신리6교 상부_교각" xfId="1539"/>
    <cellStyle name="_산출근거(목포)_신리6교 상부_교각_2.4_구내배관" xfId="1540"/>
    <cellStyle name="_산출근거(목포)_신리6교 상부_교각_봉남교 교각수량" xfId="1541"/>
    <cellStyle name="_산출근거(목포)_신리6교 상부_교각_봉남교 교각수량_2.4_구내배관" xfId="1542"/>
    <cellStyle name="_산출근거(목포)_신리6교 상부_교각_봉남교 교대수량" xfId="1543"/>
    <cellStyle name="_산출근거(목포)_신리6교 상부_교각_봉남교 교대수량_2.4_구내배관" xfId="1544"/>
    <cellStyle name="_산출근거(목포)_신리6교 상부_교각_봉남교 상-하부수량-1" xfId="1545"/>
    <cellStyle name="_산출근거(목포)_신리6교 상부_교각_봉남교 상-하부수량-1_2.4_구내배관" xfId="1546"/>
    <cellStyle name="_산출근거(목포)_신리6교 상부_교각_봉남교 상-하부수량-3" xfId="1547"/>
    <cellStyle name="_산출근거(목포)_신리6교 상부_교각_봉남교 상-하부수량-3_2.4_구내배관" xfId="1548"/>
    <cellStyle name="_산출근거(목포)_신리6교 상부_교각_봉남교 상-하부수량-8" xfId="1549"/>
    <cellStyle name="_산출근거(목포)_신리6교 상부_교각_봉남교 상-하부수량-8_2.4_구내배관" xfId="1550"/>
    <cellStyle name="_산출근거(목포)_신리6교 상부_대곡교 교각일반" xfId="1551"/>
    <cellStyle name="_산출근거(목포)_신리6교 상부_대곡교 교각일반_2.4_구내배관" xfId="1552"/>
    <cellStyle name="_산출근거(목포)_신리6교 상부_대곡교 교각일반_봉남교 교각수량" xfId="1553"/>
    <cellStyle name="_산출근거(목포)_신리6교 상부_대곡교 교각일반_봉남교 교각수량_2.4_구내배관" xfId="1554"/>
    <cellStyle name="_산출근거(목포)_신리6교 상부_대곡교 교각일반_봉남교 교대수량" xfId="1555"/>
    <cellStyle name="_산출근거(목포)_신리6교 상부_대곡교 교각일반_봉남교 교대수량_2.4_구내배관" xfId="1556"/>
    <cellStyle name="_산출근거(목포)_신리6교 상부_대곡교 교각일반_봉남교 상-하부수량-1" xfId="1557"/>
    <cellStyle name="_산출근거(목포)_신리6교 상부_대곡교 교각일반_봉남교 상-하부수량-1_2.4_구내배관" xfId="1558"/>
    <cellStyle name="_산출근거(목포)_신리6교 상부_대곡교 교각일반_봉남교 상-하부수량-3" xfId="1559"/>
    <cellStyle name="_산출근거(목포)_신리6교 상부_대곡교 교각일반_봉남교 상-하부수량-3_2.4_구내배관" xfId="1560"/>
    <cellStyle name="_산출근거(목포)_신리6교 상부_대곡교 교각일반_봉남교 상-하부수량-8" xfId="1561"/>
    <cellStyle name="_산출근거(목포)_신리6교 상부_대곡교 교각일반_봉남교 상-하부수량-8_2.4_구내배관" xfId="1562"/>
    <cellStyle name="_산출근거(목포)_신리6교 상부_대곡교 교각일반수량" xfId="1563"/>
    <cellStyle name="_산출근거(목포)_신리6교 상부_대곡교 교각일반수량_2.4_구내배관" xfId="1564"/>
    <cellStyle name="_산출근거(목포)_신리6교 상부_대곡교 교각일반수량_봉남교 교각수량" xfId="1565"/>
    <cellStyle name="_산출근거(목포)_신리6교 상부_대곡교 교각일반수량_봉남교 교각수량_2.4_구내배관" xfId="1566"/>
    <cellStyle name="_산출근거(목포)_신리6교 상부_대곡교 교각일반수량_봉남교 교대수량" xfId="1567"/>
    <cellStyle name="_산출근거(목포)_신리6교 상부_대곡교 교각일반수량_봉남교 교대수량_2.4_구내배관" xfId="1568"/>
    <cellStyle name="_산출근거(목포)_신리6교 상부_대곡교 교각일반수량_봉남교 상-하부수량-1" xfId="1569"/>
    <cellStyle name="_산출근거(목포)_신리6교 상부_대곡교 교각일반수량_봉남교 상-하부수량-1_2.4_구내배관" xfId="1570"/>
    <cellStyle name="_산출근거(목포)_신리6교 상부_대곡교 교각일반수량_봉남교 상-하부수량-3" xfId="1571"/>
    <cellStyle name="_산출근거(목포)_신리6교 상부_대곡교 교각일반수량_봉남교 상-하부수량-3_2.4_구내배관" xfId="1572"/>
    <cellStyle name="_산출근거(목포)_신리6교 상부_대곡교 교각일반수량_봉남교 상-하부수량-8" xfId="1573"/>
    <cellStyle name="_산출근거(목포)_신리6교 상부_대곡교 교각일반수량_봉남교 상-하부수량-8_2.4_구내배관" xfId="1574"/>
    <cellStyle name="_산출근거(목포)_신리6교 상부_대곡교 교대" xfId="1575"/>
    <cellStyle name="_산출근거(목포)_신리6교 상부_대곡교 교대_2.4_구내배관" xfId="1576"/>
    <cellStyle name="_산출근거(목포)_신리6교 상부_대곡교 교대_봉남교 교각수량" xfId="1577"/>
    <cellStyle name="_산출근거(목포)_신리6교 상부_대곡교 교대_봉남교 교각수량_2.4_구내배관" xfId="1578"/>
    <cellStyle name="_산출근거(목포)_신리6교 상부_대곡교 교대_봉남교 교대수량" xfId="1579"/>
    <cellStyle name="_산출근거(목포)_신리6교 상부_대곡교 교대_봉남교 교대수량_2.4_구내배관" xfId="1580"/>
    <cellStyle name="_산출근거(목포)_신리6교 상부_대곡교 교대_봉남교 상-하부수량-1" xfId="1581"/>
    <cellStyle name="_산출근거(목포)_신리6교 상부_대곡교 교대_봉남교 상-하부수량-1_2.4_구내배관" xfId="1582"/>
    <cellStyle name="_산출근거(목포)_신리6교 상부_대곡교 교대_봉남교 상-하부수량-3" xfId="1583"/>
    <cellStyle name="_산출근거(목포)_신리6교 상부_대곡교 교대_봉남교 상-하부수량-3_2.4_구내배관" xfId="1584"/>
    <cellStyle name="_산출근거(목포)_신리6교 상부_대곡교 교대_봉남교 상-하부수량-8" xfId="1585"/>
    <cellStyle name="_산출근거(목포)_신리6교 상부_대곡교 교대_봉남교 상-하부수량-8_2.4_구내배관" xfId="1586"/>
    <cellStyle name="_산출근거(목포)_신리6교 상부_대곡교 상부수량" xfId="1587"/>
    <cellStyle name="_산출근거(목포)_신리6교 상부_대곡교 상부수량_2.4_구내배관" xfId="1588"/>
    <cellStyle name="_산출근거(목포)_신리6교 상부_대곡교 상부수량_봉남교 교각수량" xfId="1589"/>
    <cellStyle name="_산출근거(목포)_신리6교 상부_대곡교 상부수량_봉남교 교각수량_2.4_구내배관" xfId="1590"/>
    <cellStyle name="_산출근거(목포)_신리6교 상부_대곡교 상부수량_봉남교 교대수량" xfId="1591"/>
    <cellStyle name="_산출근거(목포)_신리6교 상부_대곡교 상부수량_봉남교 교대수량_2.4_구내배관" xfId="1592"/>
    <cellStyle name="_산출근거(목포)_신리6교 상부_대곡교 상부수량_봉남교 상-하부수량-1" xfId="1593"/>
    <cellStyle name="_산출근거(목포)_신리6교 상부_대곡교 상부수량_봉남교 상-하부수량-1_2.4_구내배관" xfId="1594"/>
    <cellStyle name="_산출근거(목포)_신리6교 상부_대곡교 상부수량_봉남교 상-하부수량-3" xfId="1595"/>
    <cellStyle name="_산출근거(목포)_신리6교 상부_대곡교 상부수량_봉남교 상-하부수량-3_2.4_구내배관" xfId="1596"/>
    <cellStyle name="_산출근거(목포)_신리6교 상부_대곡교 상부수량_봉남교 상-하부수량-8" xfId="1597"/>
    <cellStyle name="_산출근거(목포)_신리6교 상부_대곡교 상부수량_봉남교 상-하부수량-8_2.4_구내배관" xfId="1598"/>
    <cellStyle name="_산출근거(목포)_신리6교 상부_대곡교 일반수량" xfId="1599"/>
    <cellStyle name="_산출근거(목포)_신리6교 상부_대곡교 일반수량_2.4_구내배관" xfId="1600"/>
    <cellStyle name="_산출근거(목포)_신리6교 상부_대곡교 일반수량_봉남교 교각수량" xfId="1601"/>
    <cellStyle name="_산출근거(목포)_신리6교 상부_대곡교 일반수량_봉남교 교각수량_2.4_구내배관" xfId="1602"/>
    <cellStyle name="_산출근거(목포)_신리6교 상부_대곡교 일반수량_봉남교 교대수량" xfId="1603"/>
    <cellStyle name="_산출근거(목포)_신리6교 상부_대곡교 일반수량_봉남교 교대수량_2.4_구내배관" xfId="1604"/>
    <cellStyle name="_산출근거(목포)_신리6교 상부_대곡교 일반수량_봉남교 상-하부수량-1" xfId="1605"/>
    <cellStyle name="_산출근거(목포)_신리6교 상부_대곡교 일반수량_봉남교 상-하부수량-1_2.4_구내배관" xfId="1606"/>
    <cellStyle name="_산출근거(목포)_신리6교 상부_대곡교 일반수량_봉남교 상-하부수량-3" xfId="1607"/>
    <cellStyle name="_산출근거(목포)_신리6교 상부_대곡교 일반수량_봉남교 상-하부수량-3_2.4_구내배관" xfId="1608"/>
    <cellStyle name="_산출근거(목포)_신리6교 상부_대곡교 일반수량_봉남교 상-하부수량-8" xfId="1609"/>
    <cellStyle name="_산출근거(목포)_신리6교 상부_대곡교 일반수량_봉남교 상-하부수량-8_2.4_구내배관" xfId="1610"/>
    <cellStyle name="_산출근거(목포)_신리6교 상부_대곡교(교대수량)" xfId="1611"/>
    <cellStyle name="_산출근거(목포)_신리6교 상부_대곡교(교대수량)_2.4_구내배관" xfId="1612"/>
    <cellStyle name="_산출근거(목포)_신리6교 상부_대곡교(교대수량)_봉남교 교각수량" xfId="1613"/>
    <cellStyle name="_산출근거(목포)_신리6교 상부_대곡교(교대수량)_봉남교 교각수량_2.4_구내배관" xfId="1614"/>
    <cellStyle name="_산출근거(목포)_신리6교 상부_대곡교(교대수량)_봉남교 교대수량" xfId="1615"/>
    <cellStyle name="_산출근거(목포)_신리6교 상부_대곡교(교대수량)_봉남교 교대수량_2.4_구내배관" xfId="1616"/>
    <cellStyle name="_산출근거(목포)_신리6교 상부_대곡교(교대수량)_봉남교 상-하부수량-1" xfId="1617"/>
    <cellStyle name="_산출근거(목포)_신리6교 상부_대곡교(교대수량)_봉남교 상-하부수량-1_2.4_구내배관" xfId="1618"/>
    <cellStyle name="_산출근거(목포)_신리6교 상부_대곡교(교대수량)_봉남교 상-하부수량-3" xfId="1619"/>
    <cellStyle name="_산출근거(목포)_신리6교 상부_대곡교(교대수량)_봉남교 상-하부수량-3_2.4_구내배관" xfId="1620"/>
    <cellStyle name="_산출근거(목포)_신리6교 상부_대곡교(교대수량)_봉남교 상-하부수량-8" xfId="1621"/>
    <cellStyle name="_산출근거(목포)_신리6교 상부_대곡교(교대수량)_봉남교 상-하부수량-8_2.4_구내배관" xfId="1622"/>
    <cellStyle name="_산출근거(목포)_신리6교 상부_대곡교(진짜)" xfId="1623"/>
    <cellStyle name="_산출근거(목포)_신리6교 상부_대곡교(진짜)_2.4_구내배관" xfId="1624"/>
    <cellStyle name="_산출근거(목포)_신리6교 상부_대곡교(진짜)_봉남교 교각수량" xfId="1625"/>
    <cellStyle name="_산출근거(목포)_신리6교 상부_대곡교(진짜)_봉남교 교각수량_2.4_구내배관" xfId="1626"/>
    <cellStyle name="_산출근거(목포)_신리6교 상부_대곡교(진짜)_봉남교 교대수량" xfId="1627"/>
    <cellStyle name="_산출근거(목포)_신리6교 상부_대곡교(진짜)_봉남교 교대수량_2.4_구내배관" xfId="1628"/>
    <cellStyle name="_산출근거(목포)_신리6교 상부_대곡교(진짜)_봉남교 상-하부수량-1" xfId="1629"/>
    <cellStyle name="_산출근거(목포)_신리6교 상부_대곡교(진짜)_봉남교 상-하부수량-1_2.4_구내배관" xfId="1630"/>
    <cellStyle name="_산출근거(목포)_신리6교 상부_대곡교(진짜)_봉남교 상-하부수량-3" xfId="1631"/>
    <cellStyle name="_산출근거(목포)_신리6교 상부_대곡교(진짜)_봉남교 상-하부수량-3_2.4_구내배관" xfId="1632"/>
    <cellStyle name="_산출근거(목포)_신리6교 상부_대곡교(진짜)_봉남교 상-하부수량-8" xfId="1633"/>
    <cellStyle name="_산출근거(목포)_신리6교 상부_대곡교(진짜)_봉남교 상-하부수량-8_2.4_구내배관" xfId="1634"/>
    <cellStyle name="_산출근거(목포)_신리6교 상부_대곡교(진짜진짜)" xfId="1635"/>
    <cellStyle name="_산출근거(목포)_신리6교 상부_대곡교(진짜진짜)_2.4_구내배관" xfId="1636"/>
    <cellStyle name="_산출근거(목포)_신리6교 상부_대곡교(진짜진짜)_봉남교 교각수량" xfId="1637"/>
    <cellStyle name="_산출근거(목포)_신리6교 상부_대곡교(진짜진짜)_봉남교 교각수량_2.4_구내배관" xfId="1638"/>
    <cellStyle name="_산출근거(목포)_신리6교 상부_대곡교(진짜진짜)_봉남교 교대수량" xfId="1639"/>
    <cellStyle name="_산출근거(목포)_신리6교 상부_대곡교(진짜진짜)_봉남교 교대수량_2.4_구내배관" xfId="1640"/>
    <cellStyle name="_산출근거(목포)_신리6교 상부_대곡교(진짜진짜)_봉남교 상-하부수량-1" xfId="1641"/>
    <cellStyle name="_산출근거(목포)_신리6교 상부_대곡교(진짜진짜)_봉남교 상-하부수량-1_2.4_구내배관" xfId="1642"/>
    <cellStyle name="_산출근거(목포)_신리6교 상부_대곡교(진짜진짜)_봉남교 상-하부수량-3" xfId="1643"/>
    <cellStyle name="_산출근거(목포)_신리6교 상부_대곡교(진짜진짜)_봉남교 상-하부수량-3_2.4_구내배관" xfId="1644"/>
    <cellStyle name="_산출근거(목포)_신리6교 상부_대곡교(진짜진짜)_봉남교 상-하부수량-8" xfId="1645"/>
    <cellStyle name="_산출근거(목포)_신리6교 상부_대곡교(진짜진짜)_봉남교 상-하부수량-8_2.4_구내배관" xfId="1646"/>
    <cellStyle name="_산출근거(목포)_신리6교 상부_축내교 교각일반수량" xfId="1647"/>
    <cellStyle name="_산출근거(목포)_신리6교 상부_축내교 교각일반수량_2.4_구내배관" xfId="1648"/>
    <cellStyle name="_산출근거(목포)_신리6교 상부_축내교 교각일반수량_봉남교 교각수량" xfId="1649"/>
    <cellStyle name="_산출근거(목포)_신리6교 상부_축내교 교각일반수량_봉남교 교각수량_2.4_구내배관" xfId="1650"/>
    <cellStyle name="_산출근거(목포)_신리6교 상부_축내교 교각일반수량_봉남교 교대수량" xfId="1651"/>
    <cellStyle name="_산출근거(목포)_신리6교 상부_축내교 교각일반수량_봉남교 교대수량_2.4_구내배관" xfId="1652"/>
    <cellStyle name="_산출근거(목포)_신리6교 상부_축내교 상부수량" xfId="1653"/>
    <cellStyle name="_산출근거(목포)_신리6교 상부_축내교 상부수량_2.4_구내배관" xfId="1654"/>
    <cellStyle name="_산출근거(목포)_신리6교 상부_축내교 상부수량_봉남교 교각수량" xfId="1655"/>
    <cellStyle name="_산출근거(목포)_신리6교 상부_축내교 상부수량_봉남교 교각수량_2.4_구내배관" xfId="1656"/>
    <cellStyle name="_산출근거(목포)_신리6교 상부_축내교 상부수량_봉남교 교대수량" xfId="1657"/>
    <cellStyle name="_산출근거(목포)_신리6교 상부_축내교 상부수량_봉남교 교대수량_2.4_구내배관" xfId="1658"/>
    <cellStyle name="_산출근거(목포)_신리6교 상부_축내교 총괄수량" xfId="1659"/>
    <cellStyle name="_산출근거(목포)_신리6교 상부_축내교 총괄수량_2.4_구내배관" xfId="1660"/>
    <cellStyle name="_산출근거(목포)_신리6교 상부_축내교 총괄수량_봉남교 교각수량" xfId="1661"/>
    <cellStyle name="_산출근거(목포)_신리6교 상부_축내교 총괄수량_봉남교 교각수량_2.4_구내배관" xfId="1662"/>
    <cellStyle name="_산출근거(목포)_신리6교 상부_축내교 총괄수량_봉남교 교대수량" xfId="1663"/>
    <cellStyle name="_산출근거(목포)_신리6교 상부_축내교 총괄수량_봉남교 교대수량_2.4_구내배관" xfId="1664"/>
    <cellStyle name="_산출근거(목포)_신리6교 상부_축내교(교대수량)" xfId="1665"/>
    <cellStyle name="_산출근거(목포)_신리6교 상부_축내교(교대수량)_2.4_구내배관" xfId="1666"/>
    <cellStyle name="_산출근거(목포)_신리6교 상부_축내교(교대수량)_봉남교 교각수량" xfId="1667"/>
    <cellStyle name="_산출근거(목포)_신리6교 상부_축내교(교대수량)_봉남교 교각수량_2.4_구내배관" xfId="1668"/>
    <cellStyle name="_산출근거(목포)_신리6교 상부_축내교(교대수량)_봉남교 교대수량" xfId="1669"/>
    <cellStyle name="_산출근거(목포)_신리6교 상부_축내교(교대수량)_봉남교 교대수량_2.4_구내배관" xfId="1670"/>
    <cellStyle name="_산출근거(목포)_신리6교 상부_축내교(교대수량)_봉남교 상-하부수량-1" xfId="1671"/>
    <cellStyle name="_산출근거(목포)_신리6교 상부_축내교(교대수량)_봉남교 상-하부수량-1_2.4_구내배관" xfId="1672"/>
    <cellStyle name="_산출근거(목포)_신리6교 상부_축내교(교대수량)_봉남교 상-하부수량-3" xfId="1673"/>
    <cellStyle name="_산출근거(목포)_신리6교 상부_축내교(교대수량)_봉남교 상-하부수량-3_2.4_구내배관" xfId="1674"/>
    <cellStyle name="_산출근거(목포)_신리6교 상부_축내교(교대수량)_봉남교 상-하부수량-8" xfId="1675"/>
    <cellStyle name="_산출근거(목포)_신리6교 상부_축내교(교대수량)_봉남교 상-하부수량-8_2.4_구내배관" xfId="1676"/>
    <cellStyle name="_산출근거(목포)_신리6교 상부_축내교(진짜진짜)" xfId="1677"/>
    <cellStyle name="_산출근거(목포)_신리6교 상부_축내교(진짜진짜)_2.4_구내배관" xfId="1678"/>
    <cellStyle name="_산출근거(목포)_신리6교 상부_축내교(진짜진짜)_봉남교 교각수량" xfId="1679"/>
    <cellStyle name="_산출근거(목포)_신리6교 상부_축내교(진짜진짜)_봉남교 교각수량_2.4_구내배관" xfId="1680"/>
    <cellStyle name="_산출근거(목포)_신리6교 상부_축내교(진짜진짜)_봉남교 교대수량" xfId="1681"/>
    <cellStyle name="_산출근거(목포)_신리6교 상부_축내교(진짜진짜)_봉남교 교대수량_2.4_구내배관" xfId="1682"/>
    <cellStyle name="_산출근거(목포)_신리6교 상부_축내교(진짜진짜)_봉남교 상-하부수량-1" xfId="1683"/>
    <cellStyle name="_산출근거(목포)_신리6교 상부_축내교(진짜진짜)_봉남교 상-하부수량-1_2.4_구내배관" xfId="1684"/>
    <cellStyle name="_산출근거(목포)_신리6교 상부_축내교(진짜진짜)_봉남교 상-하부수량-3" xfId="1685"/>
    <cellStyle name="_산출근거(목포)_신리6교 상부_축내교(진짜진짜)_봉남교 상-하부수량-3_2.4_구내배관" xfId="1686"/>
    <cellStyle name="_산출근거(목포)_신리6교 상부_축내교(진짜진짜)_봉남교 상-하부수량-8" xfId="1687"/>
    <cellStyle name="_산출근거(목포)_신리6교 상부_축내교(진짜진짜)_봉남교 상-하부수량-8_2.4_구내배관" xfId="1688"/>
    <cellStyle name="_산출근거(목포)_축내교 교각일반수량" xfId="1689"/>
    <cellStyle name="_산출근거(목포)_축내교 교각일반수량_2.4_구내배관" xfId="1690"/>
    <cellStyle name="_산출근거(목포)_축내교 교각일반수량_봉남교 교각수량" xfId="1691"/>
    <cellStyle name="_산출근거(목포)_축내교 교각일반수량_봉남교 교각수량_2.4_구내배관" xfId="1692"/>
    <cellStyle name="_산출근거(목포)_축내교 교각일반수량_봉남교 교대수량" xfId="1693"/>
    <cellStyle name="_산출근거(목포)_축내교 교각일반수량_봉남교 교대수량_2.4_구내배관" xfId="1694"/>
    <cellStyle name="_산출근거(목포)_축내교 상부수량" xfId="1695"/>
    <cellStyle name="_산출근거(목포)_축내교 상부수량_2.4_구내배관" xfId="1696"/>
    <cellStyle name="_산출근거(목포)_축내교 상부수량_봉남교 교각수량" xfId="1697"/>
    <cellStyle name="_산출근거(목포)_축내교 상부수량_봉남교 교각수량_2.4_구내배관" xfId="1698"/>
    <cellStyle name="_산출근거(목포)_축내교 상부수량_봉남교 교대수량" xfId="1699"/>
    <cellStyle name="_산출근거(목포)_축내교 상부수량_봉남교 교대수량_2.4_구내배관" xfId="1700"/>
    <cellStyle name="_산출근거(목포)_축내교 총괄수량" xfId="1701"/>
    <cellStyle name="_산출근거(목포)_축내교 총괄수량_2.4_구내배관" xfId="1702"/>
    <cellStyle name="_산출근거(목포)_축내교 총괄수량_봉남교 교각수량" xfId="1703"/>
    <cellStyle name="_산출근거(목포)_축내교 총괄수량_봉남교 교각수량_2.4_구내배관" xfId="1704"/>
    <cellStyle name="_산출근거(목포)_축내교 총괄수량_봉남교 교대수량" xfId="1705"/>
    <cellStyle name="_산출근거(목포)_축내교 총괄수량_봉남교 교대수량_2.4_구내배관" xfId="1706"/>
    <cellStyle name="_산출근거(목포)_축내교(교대수량)" xfId="1707"/>
    <cellStyle name="_산출근거(목포)_축내교(교대수량)_2.4_구내배관" xfId="1708"/>
    <cellStyle name="_산출근거(목포)_축내교(교대수량)_봉남교 교각수량" xfId="1709"/>
    <cellStyle name="_산출근거(목포)_축내교(교대수량)_봉남교 교각수량_2.4_구내배관" xfId="1710"/>
    <cellStyle name="_산출근거(목포)_축내교(교대수량)_봉남교 교대수량" xfId="1711"/>
    <cellStyle name="_산출근거(목포)_축내교(교대수량)_봉남교 교대수량_2.4_구내배관" xfId="1712"/>
    <cellStyle name="_산출근거(목포)_축내교(교대수량)_봉남교 상-하부수량-1" xfId="1713"/>
    <cellStyle name="_산출근거(목포)_축내교(교대수량)_봉남교 상-하부수량-1_2.4_구내배관" xfId="1714"/>
    <cellStyle name="_산출근거(목포)_축내교(교대수량)_봉남교 상-하부수량-3" xfId="1715"/>
    <cellStyle name="_산출근거(목포)_축내교(교대수량)_봉남교 상-하부수량-3_2.4_구내배관" xfId="1716"/>
    <cellStyle name="_산출근거(목포)_축내교(교대수량)_봉남교 상-하부수량-8" xfId="1717"/>
    <cellStyle name="_산출근거(목포)_축내교(교대수량)_봉남교 상-하부수량-8_2.4_구내배관" xfId="1718"/>
    <cellStyle name="_산출근거(목포)_축내교(진짜진짜)" xfId="1719"/>
    <cellStyle name="_산출근거(목포)_축내교(진짜진짜)_2.4_구내배관" xfId="1720"/>
    <cellStyle name="_산출근거(목포)_축내교(진짜진짜)_봉남교 교각수량" xfId="1721"/>
    <cellStyle name="_산출근거(목포)_축내교(진짜진짜)_봉남교 교각수량_2.4_구내배관" xfId="1722"/>
    <cellStyle name="_산출근거(목포)_축내교(진짜진짜)_봉남교 교대수량" xfId="1723"/>
    <cellStyle name="_산출근거(목포)_축내교(진짜진짜)_봉남교 교대수량_2.4_구내배관" xfId="1724"/>
    <cellStyle name="_산출근거(목포)_축내교(진짜진짜)_봉남교 상-하부수량-1" xfId="1725"/>
    <cellStyle name="_산출근거(목포)_축내교(진짜진짜)_봉남교 상-하부수량-1_2.4_구내배관" xfId="1726"/>
    <cellStyle name="_산출근거(목포)_축내교(진짜진짜)_봉남교 상-하부수량-3" xfId="1727"/>
    <cellStyle name="_산출근거(목포)_축내교(진짜진짜)_봉남교 상-하부수량-3_2.4_구내배관" xfId="1728"/>
    <cellStyle name="_산출근거(목포)_축내교(진짜진짜)_봉남교 상-하부수량-8" xfId="1729"/>
    <cellStyle name="_산출근거(목포)_축내교(진짜진짜)_봉남교 상-하부수량-8_2.4_구내배관" xfId="1730"/>
    <cellStyle name="_삼성 실행 내역 수정" xfId="1731"/>
    <cellStyle name="_삼풍아파트임시" xfId="1732"/>
    <cellStyle name="_삼호임시" xfId="1733"/>
    <cellStyle name="_서울역 내역서-최종" xfId="1734"/>
    <cellStyle name="_설비(단가및일위대가)" xfId="1735"/>
    <cellStyle name="_설비내역" xfId="1736"/>
    <cellStyle name="_설비내역서" xfId="1737"/>
    <cellStyle name="_센터블 스파신축공사(토목공사-정주공영)" xfId="1738"/>
    <cellStyle name="_송도신도시아파트(개략)" xfId="1739"/>
    <cellStyle name="_수량_잡철물" xfId="1740"/>
    <cellStyle name="_수량산출서" xfId="1741"/>
    <cellStyle name="_수량산출집계(옥외간선포함)" xfId="1742"/>
    <cellStyle name="_수정-공항운송도급내역(0917)" xfId="1743"/>
    <cellStyle name="_수정이여2003.05.19xls" xfId="1744"/>
    <cellStyle name="_시험동기성2회" xfId="1745"/>
    <cellStyle name="_신도림아파트임시" xfId="1746"/>
    <cellStyle name="_신리5교 상부" xfId="1747"/>
    <cellStyle name="_신리5교 상부_2.4_구내배관" xfId="1748"/>
    <cellStyle name="_신리5교 상부_교각" xfId="1749"/>
    <cellStyle name="_신리5교 상부_교각_2.4_구내배관" xfId="1750"/>
    <cellStyle name="_신리5교 상부_교각_봉남교 교각수량" xfId="1751"/>
    <cellStyle name="_신리5교 상부_교각_봉남교 교각수량_2.4_구내배관" xfId="1752"/>
    <cellStyle name="_신리5교 상부_교각_봉남교 교대수량" xfId="1753"/>
    <cellStyle name="_신리5교 상부_교각_봉남교 교대수량_2.4_구내배관" xfId="1754"/>
    <cellStyle name="_신리5교 상부_교각_봉남교 상-하부수량-1" xfId="1755"/>
    <cellStyle name="_신리5교 상부_교각_봉남교 상-하부수량-1_2.4_구내배관" xfId="1756"/>
    <cellStyle name="_신리5교 상부_교각_봉남교 상-하부수량-3" xfId="1757"/>
    <cellStyle name="_신리5교 상부_교각_봉남교 상-하부수량-3_2.4_구내배관" xfId="1758"/>
    <cellStyle name="_신리5교 상부_교각_봉남교 상-하부수량-8" xfId="1759"/>
    <cellStyle name="_신리5교 상부_교각_봉남교 상-하부수량-8_2.4_구내배관" xfId="1760"/>
    <cellStyle name="_신리5교 상부_대곡교 교각일반" xfId="1761"/>
    <cellStyle name="_신리5교 상부_대곡교 교각일반_2.4_구내배관" xfId="1762"/>
    <cellStyle name="_신리5교 상부_대곡교 교각일반_봉남교 교각수량" xfId="1763"/>
    <cellStyle name="_신리5교 상부_대곡교 교각일반_봉남교 교각수량_2.4_구내배관" xfId="1764"/>
    <cellStyle name="_신리5교 상부_대곡교 교각일반_봉남교 교대수량" xfId="1765"/>
    <cellStyle name="_신리5교 상부_대곡교 교각일반_봉남교 교대수량_2.4_구내배관" xfId="1766"/>
    <cellStyle name="_신리5교 상부_대곡교 교각일반_봉남교 상-하부수량-1" xfId="1767"/>
    <cellStyle name="_신리5교 상부_대곡교 교각일반_봉남교 상-하부수량-1_2.4_구내배관" xfId="1768"/>
    <cellStyle name="_신리5교 상부_대곡교 교각일반_봉남교 상-하부수량-3" xfId="1769"/>
    <cellStyle name="_신리5교 상부_대곡교 교각일반_봉남교 상-하부수량-3_2.4_구내배관" xfId="1770"/>
    <cellStyle name="_신리5교 상부_대곡교 교각일반_봉남교 상-하부수량-8" xfId="1771"/>
    <cellStyle name="_신리5교 상부_대곡교 교각일반_봉남교 상-하부수량-8_2.4_구내배관" xfId="1772"/>
    <cellStyle name="_신리5교 상부_대곡교 교각일반수량" xfId="1773"/>
    <cellStyle name="_신리5교 상부_대곡교 교각일반수량_2.4_구내배관" xfId="1774"/>
    <cellStyle name="_신리5교 상부_대곡교 교각일반수량_봉남교 교각수량" xfId="1775"/>
    <cellStyle name="_신리5교 상부_대곡교 교각일반수량_봉남교 교각수량_2.4_구내배관" xfId="1776"/>
    <cellStyle name="_신리5교 상부_대곡교 교각일반수량_봉남교 교대수량" xfId="1777"/>
    <cellStyle name="_신리5교 상부_대곡교 교각일반수량_봉남교 교대수량_2.4_구내배관" xfId="1778"/>
    <cellStyle name="_신리5교 상부_대곡교 교각일반수량_봉남교 상-하부수량-1" xfId="1779"/>
    <cellStyle name="_신리5교 상부_대곡교 교각일반수량_봉남교 상-하부수량-1_2.4_구내배관" xfId="1780"/>
    <cellStyle name="_신리5교 상부_대곡교 교각일반수량_봉남교 상-하부수량-3" xfId="1781"/>
    <cellStyle name="_신리5교 상부_대곡교 교각일반수량_봉남교 상-하부수량-3_2.4_구내배관" xfId="1782"/>
    <cellStyle name="_신리5교 상부_대곡교 교각일반수량_봉남교 상-하부수량-8" xfId="1783"/>
    <cellStyle name="_신리5교 상부_대곡교 교각일반수량_봉남교 상-하부수량-8_2.4_구내배관" xfId="1784"/>
    <cellStyle name="_신리5교 상부_대곡교 교대" xfId="1785"/>
    <cellStyle name="_신리5교 상부_대곡교 교대_2.4_구내배관" xfId="1786"/>
    <cellStyle name="_신리5교 상부_대곡교 교대_봉남교 교각수량" xfId="1787"/>
    <cellStyle name="_신리5교 상부_대곡교 교대_봉남교 교각수량_2.4_구내배관" xfId="1788"/>
    <cellStyle name="_신리5교 상부_대곡교 교대_봉남교 교대수량" xfId="1789"/>
    <cellStyle name="_신리5교 상부_대곡교 교대_봉남교 교대수량_2.4_구내배관" xfId="1790"/>
    <cellStyle name="_신리5교 상부_대곡교 교대_봉남교 상-하부수량-1" xfId="1791"/>
    <cellStyle name="_신리5교 상부_대곡교 교대_봉남교 상-하부수량-1_2.4_구내배관" xfId="1792"/>
    <cellStyle name="_신리5교 상부_대곡교 교대_봉남교 상-하부수량-3" xfId="1793"/>
    <cellStyle name="_신리5교 상부_대곡교 교대_봉남교 상-하부수량-3_2.4_구내배관" xfId="1794"/>
    <cellStyle name="_신리5교 상부_대곡교 교대_봉남교 상-하부수량-8" xfId="1795"/>
    <cellStyle name="_신리5교 상부_대곡교 교대_봉남교 상-하부수량-8_2.4_구내배관" xfId="1796"/>
    <cellStyle name="_신리5교 상부_대곡교 상부수량" xfId="1797"/>
    <cellStyle name="_신리5교 상부_대곡교 상부수량_2.4_구내배관" xfId="1798"/>
    <cellStyle name="_신리5교 상부_대곡교 상부수량_봉남교 교각수량" xfId="1799"/>
    <cellStyle name="_신리5교 상부_대곡교 상부수량_봉남교 교각수량_2.4_구내배관" xfId="1800"/>
    <cellStyle name="_신리5교 상부_대곡교 상부수량_봉남교 교대수량" xfId="1801"/>
    <cellStyle name="_신리5교 상부_대곡교 상부수량_봉남교 교대수량_2.4_구내배관" xfId="1802"/>
    <cellStyle name="_신리5교 상부_대곡교 상부수량_봉남교 상-하부수량-1" xfId="1803"/>
    <cellStyle name="_신리5교 상부_대곡교 상부수량_봉남교 상-하부수량-1_2.4_구내배관" xfId="1804"/>
    <cellStyle name="_신리5교 상부_대곡교 상부수량_봉남교 상-하부수량-3" xfId="1805"/>
    <cellStyle name="_신리5교 상부_대곡교 상부수량_봉남교 상-하부수량-3_2.4_구내배관" xfId="1806"/>
    <cellStyle name="_신리5교 상부_대곡교 상부수량_봉남교 상-하부수량-8" xfId="1807"/>
    <cellStyle name="_신리5교 상부_대곡교 상부수량_봉남교 상-하부수량-8_2.4_구내배관" xfId="1808"/>
    <cellStyle name="_신리5교 상부_대곡교 일반수량" xfId="1809"/>
    <cellStyle name="_신리5교 상부_대곡교 일반수량_2.4_구내배관" xfId="1810"/>
    <cellStyle name="_신리5교 상부_대곡교 일반수량_봉남교 교각수량" xfId="1811"/>
    <cellStyle name="_신리5교 상부_대곡교 일반수량_봉남교 교각수량_2.4_구내배관" xfId="1812"/>
    <cellStyle name="_신리5교 상부_대곡교 일반수량_봉남교 교대수량" xfId="1813"/>
    <cellStyle name="_신리5교 상부_대곡교 일반수량_봉남교 교대수량_2.4_구내배관" xfId="1814"/>
    <cellStyle name="_신리5교 상부_대곡교 일반수량_봉남교 상-하부수량-1" xfId="1815"/>
    <cellStyle name="_신리5교 상부_대곡교 일반수량_봉남교 상-하부수량-1_2.4_구내배관" xfId="1816"/>
    <cellStyle name="_신리5교 상부_대곡교 일반수량_봉남교 상-하부수량-3" xfId="1817"/>
    <cellStyle name="_신리5교 상부_대곡교 일반수량_봉남교 상-하부수량-3_2.4_구내배관" xfId="1818"/>
    <cellStyle name="_신리5교 상부_대곡교 일반수량_봉남교 상-하부수량-8" xfId="1819"/>
    <cellStyle name="_신리5교 상부_대곡교 일반수량_봉남교 상-하부수량-8_2.4_구내배관" xfId="1820"/>
    <cellStyle name="_신리5교 상부_대곡교(교대수량)" xfId="1821"/>
    <cellStyle name="_신리5교 상부_대곡교(교대수량)_2.4_구내배관" xfId="1822"/>
    <cellStyle name="_신리5교 상부_대곡교(교대수량)_봉남교 교각수량" xfId="1823"/>
    <cellStyle name="_신리5교 상부_대곡교(교대수량)_봉남교 교각수량_2.4_구내배관" xfId="1824"/>
    <cellStyle name="_신리5교 상부_대곡교(교대수량)_봉남교 교대수량" xfId="1825"/>
    <cellStyle name="_신리5교 상부_대곡교(교대수량)_봉남교 교대수량_2.4_구내배관" xfId="1826"/>
    <cellStyle name="_신리5교 상부_대곡교(교대수량)_봉남교 상-하부수량-1" xfId="1827"/>
    <cellStyle name="_신리5교 상부_대곡교(교대수량)_봉남교 상-하부수량-1_2.4_구내배관" xfId="1828"/>
    <cellStyle name="_신리5교 상부_대곡교(교대수량)_봉남교 상-하부수량-3" xfId="1829"/>
    <cellStyle name="_신리5교 상부_대곡교(교대수량)_봉남교 상-하부수량-3_2.4_구내배관" xfId="1830"/>
    <cellStyle name="_신리5교 상부_대곡교(교대수량)_봉남교 상-하부수량-8" xfId="1831"/>
    <cellStyle name="_신리5교 상부_대곡교(교대수량)_봉남교 상-하부수량-8_2.4_구내배관" xfId="1832"/>
    <cellStyle name="_신리5교 상부_대곡교(진짜)" xfId="1833"/>
    <cellStyle name="_신리5교 상부_대곡교(진짜)_2.4_구내배관" xfId="1834"/>
    <cellStyle name="_신리5교 상부_대곡교(진짜)_봉남교 교각수량" xfId="1835"/>
    <cellStyle name="_신리5교 상부_대곡교(진짜)_봉남교 교각수량_2.4_구내배관" xfId="1836"/>
    <cellStyle name="_신리5교 상부_대곡교(진짜)_봉남교 교대수량" xfId="1837"/>
    <cellStyle name="_신리5교 상부_대곡교(진짜)_봉남교 교대수량_2.4_구내배관" xfId="1838"/>
    <cellStyle name="_신리5교 상부_대곡교(진짜)_봉남교 상-하부수량-1" xfId="1839"/>
    <cellStyle name="_신리5교 상부_대곡교(진짜)_봉남교 상-하부수량-1_2.4_구내배관" xfId="1840"/>
    <cellStyle name="_신리5교 상부_대곡교(진짜)_봉남교 상-하부수량-3" xfId="1841"/>
    <cellStyle name="_신리5교 상부_대곡교(진짜)_봉남교 상-하부수량-3_2.4_구내배관" xfId="1842"/>
    <cellStyle name="_신리5교 상부_대곡교(진짜)_봉남교 상-하부수량-8" xfId="1843"/>
    <cellStyle name="_신리5교 상부_대곡교(진짜)_봉남교 상-하부수량-8_2.4_구내배관" xfId="1844"/>
    <cellStyle name="_신리5교 상부_대곡교(진짜진짜)" xfId="1845"/>
    <cellStyle name="_신리5교 상부_대곡교(진짜진짜)_2.4_구내배관" xfId="1846"/>
    <cellStyle name="_신리5교 상부_대곡교(진짜진짜)_봉남교 교각수량" xfId="1847"/>
    <cellStyle name="_신리5교 상부_대곡교(진짜진짜)_봉남교 교각수량_2.4_구내배관" xfId="1848"/>
    <cellStyle name="_신리5교 상부_대곡교(진짜진짜)_봉남교 교대수량" xfId="1849"/>
    <cellStyle name="_신리5교 상부_대곡교(진짜진짜)_봉남교 교대수량_2.4_구내배관" xfId="1850"/>
    <cellStyle name="_신리5교 상부_대곡교(진짜진짜)_봉남교 상-하부수량-1" xfId="1851"/>
    <cellStyle name="_신리5교 상부_대곡교(진짜진짜)_봉남교 상-하부수량-1_2.4_구내배관" xfId="1852"/>
    <cellStyle name="_신리5교 상부_대곡교(진짜진짜)_봉남교 상-하부수량-3" xfId="1853"/>
    <cellStyle name="_신리5교 상부_대곡교(진짜진짜)_봉남교 상-하부수량-3_2.4_구내배관" xfId="1854"/>
    <cellStyle name="_신리5교 상부_대곡교(진짜진짜)_봉남교 상-하부수량-8" xfId="1855"/>
    <cellStyle name="_신리5교 상부_대곡교(진짜진짜)_봉남교 상-하부수량-8_2.4_구내배관" xfId="1856"/>
    <cellStyle name="_신리5교 상부_축내교 교각일반수량" xfId="1857"/>
    <cellStyle name="_신리5교 상부_축내교 교각일반수량_2.4_구내배관" xfId="1858"/>
    <cellStyle name="_신리5교 상부_축내교 교각일반수량_봉남교 교각수량" xfId="1859"/>
    <cellStyle name="_신리5교 상부_축내교 교각일반수량_봉남교 교각수량_2.4_구내배관" xfId="1860"/>
    <cellStyle name="_신리5교 상부_축내교 교각일반수량_봉남교 교대수량" xfId="1861"/>
    <cellStyle name="_신리5교 상부_축내교 교각일반수량_봉남교 교대수량_2.4_구내배관" xfId="1862"/>
    <cellStyle name="_신리5교 상부_축내교 상부수량" xfId="1863"/>
    <cellStyle name="_신리5교 상부_축내교 상부수량_2.4_구내배관" xfId="1864"/>
    <cellStyle name="_신리5교 상부_축내교 상부수량_봉남교 교각수량" xfId="1865"/>
    <cellStyle name="_신리5교 상부_축내교 상부수량_봉남교 교각수량_2.4_구내배관" xfId="1866"/>
    <cellStyle name="_신리5교 상부_축내교 상부수량_봉남교 교대수량" xfId="1867"/>
    <cellStyle name="_신리5교 상부_축내교 상부수량_봉남교 교대수량_2.4_구내배관" xfId="1868"/>
    <cellStyle name="_신리5교 상부_축내교 총괄수량" xfId="1869"/>
    <cellStyle name="_신리5교 상부_축내교 총괄수량_2.4_구내배관" xfId="1870"/>
    <cellStyle name="_신리5교 상부_축내교 총괄수량_봉남교 교각수량" xfId="1871"/>
    <cellStyle name="_신리5교 상부_축내교 총괄수량_봉남교 교각수량_2.4_구내배관" xfId="1872"/>
    <cellStyle name="_신리5교 상부_축내교 총괄수량_봉남교 교대수량" xfId="1873"/>
    <cellStyle name="_신리5교 상부_축내교 총괄수량_봉남교 교대수량_2.4_구내배관" xfId="1874"/>
    <cellStyle name="_신리5교 상부_축내교(교대수량)" xfId="1875"/>
    <cellStyle name="_신리5교 상부_축내교(교대수량)_2.4_구내배관" xfId="1876"/>
    <cellStyle name="_신리5교 상부_축내교(교대수량)_봉남교 교각수량" xfId="1877"/>
    <cellStyle name="_신리5교 상부_축내교(교대수량)_봉남교 교각수량_2.4_구내배관" xfId="1878"/>
    <cellStyle name="_신리5교 상부_축내교(교대수량)_봉남교 교대수량" xfId="1879"/>
    <cellStyle name="_신리5교 상부_축내교(교대수량)_봉남교 교대수량_2.4_구내배관" xfId="1880"/>
    <cellStyle name="_신리5교 상부_축내교(교대수량)_봉남교 상-하부수량-1" xfId="1881"/>
    <cellStyle name="_신리5교 상부_축내교(교대수량)_봉남교 상-하부수량-1_2.4_구내배관" xfId="1882"/>
    <cellStyle name="_신리5교 상부_축내교(교대수량)_봉남교 상-하부수량-3" xfId="1883"/>
    <cellStyle name="_신리5교 상부_축내교(교대수량)_봉남교 상-하부수량-3_2.4_구내배관" xfId="1884"/>
    <cellStyle name="_신리5교 상부_축내교(교대수량)_봉남교 상-하부수량-8" xfId="1885"/>
    <cellStyle name="_신리5교 상부_축내교(교대수량)_봉남교 상-하부수량-8_2.4_구내배관" xfId="1886"/>
    <cellStyle name="_신리5교 상부_축내교(진짜진짜)" xfId="1887"/>
    <cellStyle name="_신리5교 상부_축내교(진짜진짜)_2.4_구내배관" xfId="1888"/>
    <cellStyle name="_신리5교 상부_축내교(진짜진짜)_봉남교 교각수량" xfId="1889"/>
    <cellStyle name="_신리5교 상부_축내교(진짜진짜)_봉남교 교각수량_2.4_구내배관" xfId="1890"/>
    <cellStyle name="_신리5교 상부_축내교(진짜진짜)_봉남교 교대수량" xfId="1891"/>
    <cellStyle name="_신리5교 상부_축내교(진짜진짜)_봉남교 교대수량_2.4_구내배관" xfId="1892"/>
    <cellStyle name="_신리5교 상부_축내교(진짜진짜)_봉남교 상-하부수량-1" xfId="1893"/>
    <cellStyle name="_신리5교 상부_축내교(진짜진짜)_봉남교 상-하부수량-1_2.4_구내배관" xfId="1894"/>
    <cellStyle name="_신리5교 상부_축내교(진짜진짜)_봉남교 상-하부수량-3" xfId="1895"/>
    <cellStyle name="_신리5교 상부_축내교(진짜진짜)_봉남교 상-하부수량-3_2.4_구내배관" xfId="1896"/>
    <cellStyle name="_신리5교 상부_축내교(진짜진짜)_봉남교 상-하부수량-8" xfId="1897"/>
    <cellStyle name="_신리5교 상부_축내교(진짜진짜)_봉남교 상-하부수량-8_2.4_구내배관" xfId="1898"/>
    <cellStyle name="_신리5교교대" xfId="1899"/>
    <cellStyle name="_신리5교교대토공" xfId="1900"/>
    <cellStyle name="_신리6교 상부" xfId="1901"/>
    <cellStyle name="_신리6교 상부_2.4_구내배관" xfId="1902"/>
    <cellStyle name="_신리6교 상부_교각" xfId="1903"/>
    <cellStyle name="_신리6교 상부_교각_2.4_구내배관" xfId="1904"/>
    <cellStyle name="_신리6교 상부_교각_봉남교 교각수량" xfId="1905"/>
    <cellStyle name="_신리6교 상부_교각_봉남교 교각수량_2.4_구내배관" xfId="1906"/>
    <cellStyle name="_신리6교 상부_교각_봉남교 교대수량" xfId="1907"/>
    <cellStyle name="_신리6교 상부_교각_봉남교 교대수량_2.4_구내배관" xfId="1908"/>
    <cellStyle name="_신리6교 상부_교각_봉남교 상-하부수량-1" xfId="1909"/>
    <cellStyle name="_신리6교 상부_교각_봉남교 상-하부수량-1_2.4_구내배관" xfId="1910"/>
    <cellStyle name="_신리6교 상부_교각_봉남교 상-하부수량-3" xfId="1911"/>
    <cellStyle name="_신리6교 상부_교각_봉남교 상-하부수량-3_2.4_구내배관" xfId="1912"/>
    <cellStyle name="_신리6교 상부_교각_봉남교 상-하부수량-8" xfId="1913"/>
    <cellStyle name="_신리6교 상부_교각_봉남교 상-하부수량-8_2.4_구내배관" xfId="1914"/>
    <cellStyle name="_신리6교 상부_대곡교 교각일반" xfId="1915"/>
    <cellStyle name="_신리6교 상부_대곡교 교각일반_2.4_구내배관" xfId="1916"/>
    <cellStyle name="_신리6교 상부_대곡교 교각일반_봉남교 교각수량" xfId="1917"/>
    <cellStyle name="_신리6교 상부_대곡교 교각일반_봉남교 교각수량_2.4_구내배관" xfId="1918"/>
    <cellStyle name="_신리6교 상부_대곡교 교각일반_봉남교 교대수량" xfId="1919"/>
    <cellStyle name="_신리6교 상부_대곡교 교각일반_봉남교 교대수량_2.4_구내배관" xfId="1920"/>
    <cellStyle name="_신리6교 상부_대곡교 교각일반_봉남교 상-하부수량-1" xfId="1921"/>
    <cellStyle name="_신리6교 상부_대곡교 교각일반_봉남교 상-하부수량-1_2.4_구내배관" xfId="1922"/>
    <cellStyle name="_신리6교 상부_대곡교 교각일반_봉남교 상-하부수량-3" xfId="1923"/>
    <cellStyle name="_신리6교 상부_대곡교 교각일반_봉남교 상-하부수량-3_2.4_구내배관" xfId="1924"/>
    <cellStyle name="_신리6교 상부_대곡교 교각일반_봉남교 상-하부수량-8" xfId="1925"/>
    <cellStyle name="_신리6교 상부_대곡교 교각일반_봉남교 상-하부수량-8_2.4_구내배관" xfId="1926"/>
    <cellStyle name="_신리6교 상부_대곡교 교각일반수량" xfId="1927"/>
    <cellStyle name="_신리6교 상부_대곡교 교각일반수량_2.4_구내배관" xfId="1928"/>
    <cellStyle name="_신리6교 상부_대곡교 교각일반수량_봉남교 교각수량" xfId="1929"/>
    <cellStyle name="_신리6교 상부_대곡교 교각일반수량_봉남교 교각수량_2.4_구내배관" xfId="1930"/>
    <cellStyle name="_신리6교 상부_대곡교 교각일반수량_봉남교 교대수량" xfId="1931"/>
    <cellStyle name="_신리6교 상부_대곡교 교각일반수량_봉남교 교대수량_2.4_구내배관" xfId="1932"/>
    <cellStyle name="_신리6교 상부_대곡교 교각일반수량_봉남교 상-하부수량-1" xfId="1933"/>
    <cellStyle name="_신리6교 상부_대곡교 교각일반수량_봉남교 상-하부수량-1_2.4_구내배관" xfId="1934"/>
    <cellStyle name="_신리6교 상부_대곡교 교각일반수량_봉남교 상-하부수량-3" xfId="1935"/>
    <cellStyle name="_신리6교 상부_대곡교 교각일반수량_봉남교 상-하부수량-3_2.4_구내배관" xfId="1936"/>
    <cellStyle name="_신리6교 상부_대곡교 교각일반수량_봉남교 상-하부수량-8" xfId="1937"/>
    <cellStyle name="_신리6교 상부_대곡교 교각일반수량_봉남교 상-하부수량-8_2.4_구내배관" xfId="1938"/>
    <cellStyle name="_신리6교 상부_대곡교 교대" xfId="1939"/>
    <cellStyle name="_신리6교 상부_대곡교 교대_2.4_구내배관" xfId="1940"/>
    <cellStyle name="_신리6교 상부_대곡교 교대_봉남교 교각수량" xfId="1941"/>
    <cellStyle name="_신리6교 상부_대곡교 교대_봉남교 교각수량_2.4_구내배관" xfId="1942"/>
    <cellStyle name="_신리6교 상부_대곡교 교대_봉남교 교대수량" xfId="1943"/>
    <cellStyle name="_신리6교 상부_대곡교 교대_봉남교 교대수량_2.4_구내배관" xfId="1944"/>
    <cellStyle name="_신리6교 상부_대곡교 교대_봉남교 상-하부수량-1" xfId="1945"/>
    <cellStyle name="_신리6교 상부_대곡교 교대_봉남교 상-하부수량-1_2.4_구내배관" xfId="1946"/>
    <cellStyle name="_신리6교 상부_대곡교 교대_봉남교 상-하부수량-3" xfId="1947"/>
    <cellStyle name="_신리6교 상부_대곡교 교대_봉남교 상-하부수량-3_2.4_구내배관" xfId="1948"/>
    <cellStyle name="_신리6교 상부_대곡교 교대_봉남교 상-하부수량-8" xfId="1949"/>
    <cellStyle name="_신리6교 상부_대곡교 교대_봉남교 상-하부수량-8_2.4_구내배관" xfId="1950"/>
    <cellStyle name="_신리6교 상부_대곡교 상부수량" xfId="1951"/>
    <cellStyle name="_신리6교 상부_대곡교 상부수량_2.4_구내배관" xfId="1952"/>
    <cellStyle name="_신리6교 상부_대곡교 상부수량_봉남교 교각수량" xfId="1953"/>
    <cellStyle name="_신리6교 상부_대곡교 상부수량_봉남교 교각수량_2.4_구내배관" xfId="1954"/>
    <cellStyle name="_신리6교 상부_대곡교 상부수량_봉남교 교대수량" xfId="1955"/>
    <cellStyle name="_신리6교 상부_대곡교 상부수량_봉남교 교대수량_2.4_구내배관" xfId="1956"/>
    <cellStyle name="_신리6교 상부_대곡교 상부수량_봉남교 상-하부수량-1" xfId="1957"/>
    <cellStyle name="_신리6교 상부_대곡교 상부수량_봉남교 상-하부수량-1_2.4_구내배관" xfId="1958"/>
    <cellStyle name="_신리6교 상부_대곡교 상부수량_봉남교 상-하부수량-3" xfId="1959"/>
    <cellStyle name="_신리6교 상부_대곡교 상부수량_봉남교 상-하부수량-3_2.4_구내배관" xfId="1960"/>
    <cellStyle name="_신리6교 상부_대곡교 상부수량_봉남교 상-하부수량-8" xfId="1961"/>
    <cellStyle name="_신리6교 상부_대곡교 상부수량_봉남교 상-하부수량-8_2.4_구내배관" xfId="1962"/>
    <cellStyle name="_신리6교 상부_대곡교 일반수량" xfId="1963"/>
    <cellStyle name="_신리6교 상부_대곡교 일반수량_2.4_구내배관" xfId="1964"/>
    <cellStyle name="_신리6교 상부_대곡교 일반수량_봉남교 교각수량" xfId="1965"/>
    <cellStyle name="_신리6교 상부_대곡교 일반수량_봉남교 교각수량_2.4_구내배관" xfId="1966"/>
    <cellStyle name="_신리6교 상부_대곡교 일반수량_봉남교 교대수량" xfId="1967"/>
    <cellStyle name="_신리6교 상부_대곡교 일반수량_봉남교 교대수량_2.4_구내배관" xfId="1968"/>
    <cellStyle name="_신리6교 상부_대곡교 일반수량_봉남교 상-하부수량-1" xfId="1969"/>
    <cellStyle name="_신리6교 상부_대곡교 일반수량_봉남교 상-하부수량-1_2.4_구내배관" xfId="1970"/>
    <cellStyle name="_신리6교 상부_대곡교 일반수량_봉남교 상-하부수량-3" xfId="1971"/>
    <cellStyle name="_신리6교 상부_대곡교 일반수량_봉남교 상-하부수량-3_2.4_구내배관" xfId="1972"/>
    <cellStyle name="_신리6교 상부_대곡교 일반수량_봉남교 상-하부수량-8" xfId="1973"/>
    <cellStyle name="_신리6교 상부_대곡교 일반수량_봉남교 상-하부수량-8_2.4_구내배관" xfId="1974"/>
    <cellStyle name="_신리6교 상부_대곡교(교대수량)" xfId="1975"/>
    <cellStyle name="_신리6교 상부_대곡교(교대수량)_2.4_구내배관" xfId="1976"/>
    <cellStyle name="_신리6교 상부_대곡교(교대수량)_봉남교 교각수량" xfId="1977"/>
    <cellStyle name="_신리6교 상부_대곡교(교대수량)_봉남교 교각수량_2.4_구내배관" xfId="1978"/>
    <cellStyle name="_신리6교 상부_대곡교(교대수량)_봉남교 교대수량" xfId="1979"/>
    <cellStyle name="_신리6교 상부_대곡교(교대수량)_봉남교 교대수량_2.4_구내배관" xfId="1980"/>
    <cellStyle name="_신리6교 상부_대곡교(교대수량)_봉남교 상-하부수량-1" xfId="1981"/>
    <cellStyle name="_신리6교 상부_대곡교(교대수량)_봉남교 상-하부수량-1_2.4_구내배관" xfId="1982"/>
    <cellStyle name="_신리6교 상부_대곡교(교대수량)_봉남교 상-하부수량-3" xfId="1983"/>
    <cellStyle name="_신리6교 상부_대곡교(교대수량)_봉남교 상-하부수량-3_2.4_구내배관" xfId="1984"/>
    <cellStyle name="_신리6교 상부_대곡교(교대수량)_봉남교 상-하부수량-8" xfId="1985"/>
    <cellStyle name="_신리6교 상부_대곡교(교대수량)_봉남교 상-하부수량-8_2.4_구내배관" xfId="1986"/>
    <cellStyle name="_신리6교 상부_대곡교(진짜)" xfId="1987"/>
    <cellStyle name="_신리6교 상부_대곡교(진짜)_2.4_구내배관" xfId="1988"/>
    <cellStyle name="_신리6교 상부_대곡교(진짜)_봉남교 교각수량" xfId="1989"/>
    <cellStyle name="_신리6교 상부_대곡교(진짜)_봉남교 교각수량_2.4_구내배관" xfId="1990"/>
    <cellStyle name="_신리6교 상부_대곡교(진짜)_봉남교 교대수량" xfId="1991"/>
    <cellStyle name="_신리6교 상부_대곡교(진짜)_봉남교 교대수량_2.4_구내배관" xfId="1992"/>
    <cellStyle name="_신리6교 상부_대곡교(진짜)_봉남교 상-하부수량-1" xfId="1993"/>
    <cellStyle name="_신리6교 상부_대곡교(진짜)_봉남교 상-하부수량-1_2.4_구내배관" xfId="1994"/>
    <cellStyle name="_신리6교 상부_대곡교(진짜)_봉남교 상-하부수량-3" xfId="1995"/>
    <cellStyle name="_신리6교 상부_대곡교(진짜)_봉남교 상-하부수량-3_2.4_구내배관" xfId="1996"/>
    <cellStyle name="_신리6교 상부_대곡교(진짜)_봉남교 상-하부수량-8" xfId="1997"/>
    <cellStyle name="_신리6교 상부_대곡교(진짜)_봉남교 상-하부수량-8_2.4_구내배관" xfId="1998"/>
    <cellStyle name="_신리6교 상부_대곡교(진짜진짜)" xfId="1999"/>
    <cellStyle name="_신리6교 상부_대곡교(진짜진짜)_2.4_구내배관" xfId="2000"/>
    <cellStyle name="_신리6교 상부_대곡교(진짜진짜)_봉남교 교각수량" xfId="2001"/>
    <cellStyle name="_신리6교 상부_대곡교(진짜진짜)_봉남교 교각수량_2.4_구내배관" xfId="2002"/>
    <cellStyle name="_신리6교 상부_대곡교(진짜진짜)_봉남교 교대수량" xfId="2003"/>
    <cellStyle name="_신리6교 상부_대곡교(진짜진짜)_봉남교 교대수량_2.4_구내배관" xfId="2004"/>
    <cellStyle name="_신리6교 상부_대곡교(진짜진짜)_봉남교 상-하부수량-1" xfId="2005"/>
    <cellStyle name="_신리6교 상부_대곡교(진짜진짜)_봉남교 상-하부수량-1_2.4_구내배관" xfId="2006"/>
    <cellStyle name="_신리6교 상부_대곡교(진짜진짜)_봉남교 상-하부수량-3" xfId="2007"/>
    <cellStyle name="_신리6교 상부_대곡교(진짜진짜)_봉남교 상-하부수량-3_2.4_구내배관" xfId="2008"/>
    <cellStyle name="_신리6교 상부_대곡교(진짜진짜)_봉남교 상-하부수량-8" xfId="2009"/>
    <cellStyle name="_신리6교 상부_대곡교(진짜진짜)_봉남교 상-하부수량-8_2.4_구내배관" xfId="2010"/>
    <cellStyle name="_신리6교 상부_축내교 교각일반수량" xfId="2011"/>
    <cellStyle name="_신리6교 상부_축내교 교각일반수량_2.4_구내배관" xfId="2012"/>
    <cellStyle name="_신리6교 상부_축내교 교각일반수량_봉남교 교각수량" xfId="2013"/>
    <cellStyle name="_신리6교 상부_축내교 교각일반수량_봉남교 교각수량_2.4_구내배관" xfId="2014"/>
    <cellStyle name="_신리6교 상부_축내교 교각일반수량_봉남교 교대수량" xfId="2015"/>
    <cellStyle name="_신리6교 상부_축내교 교각일반수량_봉남교 교대수량_2.4_구내배관" xfId="2016"/>
    <cellStyle name="_신리6교 상부_축내교 상부수량" xfId="2017"/>
    <cellStyle name="_신리6교 상부_축내교 상부수량_2.4_구내배관" xfId="2018"/>
    <cellStyle name="_신리6교 상부_축내교 상부수량_봉남교 교각수량" xfId="2019"/>
    <cellStyle name="_신리6교 상부_축내교 상부수량_봉남교 교각수량_2.4_구내배관" xfId="2020"/>
    <cellStyle name="_신리6교 상부_축내교 상부수량_봉남교 교대수량" xfId="2021"/>
    <cellStyle name="_신리6교 상부_축내교 상부수량_봉남교 교대수량_2.4_구내배관" xfId="2022"/>
    <cellStyle name="_신리6교 상부_축내교 총괄수량" xfId="2023"/>
    <cellStyle name="_신리6교 상부_축내교 총괄수량_2.4_구내배관" xfId="2024"/>
    <cellStyle name="_신리6교 상부_축내교 총괄수량_봉남교 교각수량" xfId="2025"/>
    <cellStyle name="_신리6교 상부_축내교 총괄수량_봉남교 교각수량_2.4_구내배관" xfId="2026"/>
    <cellStyle name="_신리6교 상부_축내교 총괄수량_봉남교 교대수량" xfId="2027"/>
    <cellStyle name="_신리6교 상부_축내교 총괄수량_봉남교 교대수량_2.4_구내배관" xfId="2028"/>
    <cellStyle name="_신리6교 상부_축내교(교대수량)" xfId="2029"/>
    <cellStyle name="_신리6교 상부_축내교(교대수량)_2.4_구내배관" xfId="2030"/>
    <cellStyle name="_신리6교 상부_축내교(교대수량)_봉남교 교각수량" xfId="2031"/>
    <cellStyle name="_신리6교 상부_축내교(교대수량)_봉남교 교각수량_2.4_구내배관" xfId="2032"/>
    <cellStyle name="_신리6교 상부_축내교(교대수량)_봉남교 교대수량" xfId="2033"/>
    <cellStyle name="_신리6교 상부_축내교(교대수량)_봉남교 교대수량_2.4_구내배관" xfId="2034"/>
    <cellStyle name="_신리6교 상부_축내교(교대수량)_봉남교 상-하부수량-1" xfId="2035"/>
    <cellStyle name="_신리6교 상부_축내교(교대수량)_봉남교 상-하부수량-1_2.4_구내배관" xfId="2036"/>
    <cellStyle name="_신리6교 상부_축내교(교대수량)_봉남교 상-하부수량-3" xfId="2037"/>
    <cellStyle name="_신리6교 상부_축내교(교대수량)_봉남교 상-하부수량-3_2.4_구내배관" xfId="2038"/>
    <cellStyle name="_신리6교 상부_축내교(교대수량)_봉남교 상-하부수량-8" xfId="2039"/>
    <cellStyle name="_신리6교 상부_축내교(교대수량)_봉남교 상-하부수량-8_2.4_구내배관" xfId="2040"/>
    <cellStyle name="_신리6교 상부_축내교(진짜진짜)" xfId="2041"/>
    <cellStyle name="_신리6교 상부_축내교(진짜진짜)_2.4_구내배관" xfId="2042"/>
    <cellStyle name="_신리6교 상부_축내교(진짜진짜)_봉남교 교각수량" xfId="2043"/>
    <cellStyle name="_신리6교 상부_축내교(진짜진짜)_봉남교 교각수량_2.4_구내배관" xfId="2044"/>
    <cellStyle name="_신리6교 상부_축내교(진짜진짜)_봉남교 교대수량" xfId="2045"/>
    <cellStyle name="_신리6교 상부_축내교(진짜진짜)_봉남교 교대수량_2.4_구내배관" xfId="2046"/>
    <cellStyle name="_신리6교 상부_축내교(진짜진짜)_봉남교 상-하부수량-1" xfId="2047"/>
    <cellStyle name="_신리6교 상부_축내교(진짜진짜)_봉남교 상-하부수량-1_2.4_구내배관" xfId="2048"/>
    <cellStyle name="_신리6교 상부_축내교(진짜진짜)_봉남교 상-하부수량-3" xfId="2049"/>
    <cellStyle name="_신리6교 상부_축내교(진짜진짜)_봉남교 상-하부수량-3_2.4_구내배관" xfId="2050"/>
    <cellStyle name="_신리6교 상부_축내교(진짜진짜)_봉남교 상-하부수량-8" xfId="2051"/>
    <cellStyle name="_신리6교 상부_축내교(진짜진짜)_봉남교 상-하부수량-8_2.4_구내배관" xfId="2052"/>
    <cellStyle name="_실행 진행사항(기계)" xfId="2053"/>
    <cellStyle name="_실행01-총괄가실행(0828)" xfId="2054"/>
    <cellStyle name="_실행갑지" xfId="2055"/>
    <cellStyle name="_실행갑지(변경)" xfId="2056"/>
    <cellStyle name="_실행갑지양식" xfId="2057"/>
    <cellStyle name="_실행내역(아+부)" xfId="2058"/>
    <cellStyle name="_실행예산(사장님)" xfId="2059"/>
    <cellStyle name="_실행예산(최종사장님승인)" xfId="2060"/>
    <cellStyle name="_아미고터워 리모델링공사(계약,실행내역)9월.3일 " xfId="2061"/>
    <cellStyle name="_아크로리버기준-개산견적기준(건축)" xfId="2062"/>
    <cellStyle name="_안동최종정산" xfId="2063"/>
    <cellStyle name="_안전관리비" xfId="2064"/>
    <cellStyle name="_양재동 도매센타(수정1006)" xfId="2065"/>
    <cellStyle name="_양평군 어린이도서관 신축공사 업체 의뢰 물량(설비)(1)" xfId="2066"/>
    <cellStyle name="_여의도(실행)" xfId="2067"/>
    <cellStyle name="_오공본드" xfId="2068"/>
    <cellStyle name="_올림픽홀 가실행내역서 변경(2003.12.04)" xfId="2069"/>
    <cellStyle name="_옹벽공" xfId="2070"/>
    <cellStyle name="_옹벽공_맨홀구조물공" xfId="2071"/>
    <cellStyle name="_옹벽공_수량산출서" xfId="2072"/>
    <cellStyle name="_옹벽수량" xfId="2073"/>
    <cellStyle name="_옹벽수량_맨홀구조물공" xfId="2074"/>
    <cellStyle name="_옹벽수량_수량산출서" xfId="2075"/>
    <cellStyle name="_용인동백C2-3" xfId="2076"/>
    <cellStyle name="_우노꼬레리모델링" xfId="2077"/>
    <cellStyle name="_울산롯데호텔소방전기견적서" xfId="2078"/>
    <cellStyle name="_울산점소방전기공사(발주)" xfId="2079"/>
    <cellStyle name="_원가계산" xfId="2080"/>
    <cellStyle name="_원가계산서(4차내역서)" xfId="2081"/>
    <cellStyle name="_원당 1차 실행001(030329)" xfId="2082"/>
    <cellStyle name="_원당실행내역" xfId="2083"/>
    <cellStyle name="_익산모현 도서관 내역서(전기)" xfId="2084"/>
    <cellStyle name="_익산모현 도서관 내역서(통신)" xfId="2085"/>
    <cellStyle name="_인원계획표 " xfId="2086"/>
    <cellStyle name="_인원계획표 _04028적산수량집계" xfId="2087"/>
    <cellStyle name="_인원계획표 _가실행내역서(일괄하도시)" xfId="2088"/>
    <cellStyle name="_인원계획표 _공사수행방안" xfId="2089"/>
    <cellStyle name="_인원계획표 _노원문화회관전기" xfId="2090"/>
    <cellStyle name="_인원계획표 _노원문화회관전기_소사안양도시가스견적단가" xfId="2091"/>
    <cellStyle name="_인원계획표 _노원문화회관전기_안양소사자동제어단가" xfId="2092"/>
    <cellStyle name="_인원계획표 _소사안양도시가스견적단가" xfId="2093"/>
    <cellStyle name="_인원계획표 _안양소사자동제어단가" xfId="2094"/>
    <cellStyle name="_인원계획표 _적격 " xfId="2095"/>
    <cellStyle name="_인원계획표 _적격 _04028적산수량집계" xfId="2096"/>
    <cellStyle name="_인원계획표 _적격 _가실행내역서(일괄하도시)" xfId="2097"/>
    <cellStyle name="_인원계획표 _적격 _공사수행방안" xfId="2098"/>
    <cellStyle name="_인원계획표 _적격 _노원문화회관전기" xfId="2099"/>
    <cellStyle name="_인원계획표 _적격 _노원문화회관전기_소사안양도시가스견적단가" xfId="2100"/>
    <cellStyle name="_인원계획표 _적격 _노원문화회관전기_안양소사자동제어단가" xfId="2101"/>
    <cellStyle name="_인원계획표 _적격 _소사안양도시가스견적단가" xfId="2102"/>
    <cellStyle name="_인원계획표 _적격 _안양소사자동제어단가" xfId="2103"/>
    <cellStyle name="_인테리어배관공사" xfId="2104"/>
    <cellStyle name="_일반전기1공구" xfId="2105"/>
    <cellStyle name="_일반전기정산" xfId="2106"/>
    <cellStyle name="_일위(김천)" xfId="2107"/>
    <cellStyle name="_일위(포천)" xfId="2108"/>
    <cellStyle name="_일위대가" xfId="2109"/>
    <cellStyle name="_입찰표지 " xfId="2110"/>
    <cellStyle name="_입찰표지 _04028적산수량집계" xfId="2111"/>
    <cellStyle name="_입찰표지 _가실행내역서(일괄하도시)" xfId="2112"/>
    <cellStyle name="_입찰표지 _공사수행방안" xfId="2113"/>
    <cellStyle name="_입찰표지 _노원문화회관전기" xfId="2114"/>
    <cellStyle name="_입찰표지 _노원문화회관전기_소사안양도시가스견적단가" xfId="2115"/>
    <cellStyle name="_입찰표지 _노원문화회관전기_안양소사자동제어단가" xfId="2116"/>
    <cellStyle name="_입찰표지 _소사안양도시가스견적단가" xfId="2117"/>
    <cellStyle name="_입찰표지 _안양소사자동제어단가" xfId="2118"/>
    <cellStyle name="_자료01-공통가설" xfId="2119"/>
    <cellStyle name="_자료03-대안수량조정실행대비표" xfId="2120"/>
    <cellStyle name="_자료06-토목공사" xfId="2121"/>
    <cellStyle name="_자연석쌓기" xfId="2122"/>
    <cellStyle name="_작업01-조경공사0709" xfId="2123"/>
    <cellStyle name="_적격 " xfId="2124"/>
    <cellStyle name="_적격 _04028적산수량집계" xfId="2125"/>
    <cellStyle name="_적격 _가실행내역서(일괄하도시)" xfId="2126"/>
    <cellStyle name="_적격 _공사수행방안" xfId="2127"/>
    <cellStyle name="_적격 _노원문화회관전기" xfId="2128"/>
    <cellStyle name="_적격 _노원문화회관전기_소사안양도시가스견적단가" xfId="2129"/>
    <cellStyle name="_적격 _노원문화회관전기_안양소사자동제어단가" xfId="2130"/>
    <cellStyle name="_적격 _소사안양도시가스견적단가" xfId="2131"/>
    <cellStyle name="_적격 _안양소사자동제어단가" xfId="2132"/>
    <cellStyle name="_적격(화산) " xfId="2133"/>
    <cellStyle name="_적격(화산) _04028적산수량집계" xfId="2134"/>
    <cellStyle name="_적격(화산) _가실행내역서(일괄하도시)" xfId="2135"/>
    <cellStyle name="_적격(화산) _공사수행방안" xfId="2136"/>
    <cellStyle name="_적격(화산) _노원문화회관전기" xfId="2137"/>
    <cellStyle name="_적격(화산) _노원문화회관전기_소사안양도시가스견적단가" xfId="2138"/>
    <cellStyle name="_적격(화산) _노원문화회관전기_안양소사자동제어단가" xfId="2139"/>
    <cellStyle name="_적격(화산) _소사안양도시가스견적단가" xfId="2140"/>
    <cellStyle name="_적격(화산) _안양소사자동제어단가" xfId="2141"/>
    <cellStyle name="_전기공사" xfId="2142"/>
    <cellStyle name="_전기공사일위대가(복사용)" xfId="2143"/>
    <cellStyle name="_전기공사일위대가(참고용)" xfId="2144"/>
    <cellStyle name="_전기공사일위대가-060501" xfId="2145"/>
    <cellStyle name="_전기공사일위대가-060509" xfId="2146"/>
    <cellStyle name="_전기내역서" xfId="2147"/>
    <cellStyle name="_전기내역서(최종)" xfId="2148"/>
    <cellStyle name="_점수산정총괄(조달청)" xfId="2149"/>
    <cellStyle name="_제출내역서" xfId="2150"/>
    <cellStyle name="_제출완료-공항운송가실행(0919)" xfId="2151"/>
    <cellStyle name="_조경" xfId="2152"/>
    <cellStyle name="_참고01-50억대안제시" xfId="2153"/>
    <cellStyle name="_참고02-당초가실행" xfId="2154"/>
    <cellStyle name="_처리장및관로수량" xfId="2155"/>
    <cellStyle name="_청주키노피아" xfId="2156"/>
    <cellStyle name="_최종보고-파주완료030401" xfId="2157"/>
    <cellStyle name="_最終實行內譯書(고려대)" xfId="2158"/>
    <cellStyle name="_축내교 교각일반수량" xfId="2159"/>
    <cellStyle name="_축내교 교각일반수량_2.4_구내배관" xfId="2160"/>
    <cellStyle name="_축내교 교각일반수량_봉남교 교각수량" xfId="2161"/>
    <cellStyle name="_축내교 교각일반수량_봉남교 교각수량_2.4_구내배관" xfId="2162"/>
    <cellStyle name="_축내교 교각일반수량_봉남교 교대수량" xfId="2163"/>
    <cellStyle name="_축내교 교각일반수량_봉남교 교대수량_2.4_구내배관" xfId="2164"/>
    <cellStyle name="_축내교 상부수량" xfId="2165"/>
    <cellStyle name="_축내교 상부수량_2.4_구내배관" xfId="2166"/>
    <cellStyle name="_축내교 상부수량_봉남교 교각수량" xfId="2167"/>
    <cellStyle name="_축내교 상부수량_봉남교 교각수량_2.4_구내배관" xfId="2168"/>
    <cellStyle name="_축내교 상부수량_봉남교 교대수량" xfId="2169"/>
    <cellStyle name="_축내교 상부수량_봉남교 교대수량_2.4_구내배관" xfId="2170"/>
    <cellStyle name="_축내교 총괄수량" xfId="2171"/>
    <cellStyle name="_축내교 총괄수량_2.4_구내배관" xfId="2172"/>
    <cellStyle name="_축내교 총괄수량_봉남교 교각수량" xfId="2173"/>
    <cellStyle name="_축내교 총괄수량_봉남교 교각수량_2.4_구내배관" xfId="2174"/>
    <cellStyle name="_축내교 총괄수량_봉남교 교대수량" xfId="2175"/>
    <cellStyle name="_축내교 총괄수량_봉남교 교대수량_2.4_구내배관" xfId="2176"/>
    <cellStyle name="_축내교(교대수량)" xfId="2177"/>
    <cellStyle name="_축내교(교대수량)_2.4_구내배관" xfId="2178"/>
    <cellStyle name="_축내교(교대수량)_봉남교 교각수량" xfId="2179"/>
    <cellStyle name="_축내교(교대수량)_봉남교 교각수량_2.4_구내배관" xfId="2180"/>
    <cellStyle name="_축내교(교대수량)_봉남교 교대수량" xfId="2181"/>
    <cellStyle name="_축내교(교대수량)_봉남교 교대수량_2.4_구내배관" xfId="2182"/>
    <cellStyle name="_축내교(교대수량)_봉남교 상-하부수량-1" xfId="2183"/>
    <cellStyle name="_축내교(교대수량)_봉남교 상-하부수량-1_2.4_구내배관" xfId="2184"/>
    <cellStyle name="_축내교(교대수량)_봉남교 상-하부수량-3" xfId="2185"/>
    <cellStyle name="_축내교(교대수량)_봉남교 상-하부수량-3_2.4_구내배관" xfId="2186"/>
    <cellStyle name="_축내교(교대수량)_봉남교 상-하부수량-8" xfId="2187"/>
    <cellStyle name="_축내교(교대수량)_봉남교 상-하부수량-8_2.4_구내배관" xfId="2188"/>
    <cellStyle name="_축내교(진짜진짜)" xfId="2189"/>
    <cellStyle name="_축내교(진짜진짜)_2.4_구내배관" xfId="2190"/>
    <cellStyle name="_축내교(진짜진짜)_봉남교 교각수량" xfId="2191"/>
    <cellStyle name="_축내교(진짜진짜)_봉남교 교각수량_2.4_구내배관" xfId="2192"/>
    <cellStyle name="_축내교(진짜진짜)_봉남교 교대수량" xfId="2193"/>
    <cellStyle name="_축내교(진짜진짜)_봉남교 교대수량_2.4_구내배관" xfId="2194"/>
    <cellStyle name="_축내교(진짜진짜)_봉남교 상-하부수량-1" xfId="2195"/>
    <cellStyle name="_축내교(진짜진짜)_봉남교 상-하부수량-1_2.4_구내배관" xfId="2196"/>
    <cellStyle name="_축내교(진짜진짜)_봉남교 상-하부수량-3" xfId="2197"/>
    <cellStyle name="_축내교(진짜진짜)_봉남교 상-하부수량-3_2.4_구내배관" xfId="2198"/>
    <cellStyle name="_축내교(진짜진짜)_봉남교 상-하부수량-8" xfId="2199"/>
    <cellStyle name="_축내교(진짜진짜)_봉남교 상-하부수량-8_2.4_구내배관" xfId="2200"/>
    <cellStyle name="_토공" xfId="2201"/>
    <cellStyle name="_토공및흙막이공사" xfId="2202"/>
    <cellStyle name="_파주출판물개략완료" xfId="2203"/>
    <cellStyle name="_파주출판물개략완료Ⅲ" xfId="2204"/>
    <cellStyle name="_평당공사비(05.26)" xfId="2205"/>
    <cellStyle name="_표지" xfId="2206"/>
    <cellStyle name="_하나로정보센터 견적(각층별 최종)" xfId="2207"/>
    <cellStyle name="_학생동아리방(설비)" xfId="2208"/>
    <cellStyle name="_한국외대(설비견적)" xfId="2209"/>
    <cellStyle name="_현장완료" xfId="2210"/>
    <cellStyle name="_효자APT가설공사" xfId="2211"/>
    <cellStyle name="¡¾¨u￠￢ⓒ÷A¨u," xfId="2212"/>
    <cellStyle name="¨ioe " xfId="2213"/>
    <cellStyle name="’E‰Y [0.00]_laroux" xfId="2214"/>
    <cellStyle name="’E‰Y_laroux" xfId="2215"/>
    <cellStyle name="¤@?e_TEST-1 " xfId="2216"/>
    <cellStyle name="+,-,0" xfId="2217"/>
    <cellStyle name="△ []" xfId="2218"/>
    <cellStyle name="△ [0]" xfId="2219"/>
    <cellStyle name="△백분율" xfId="2220"/>
    <cellStyle name="△콤마" xfId="2221"/>
    <cellStyle name="" xfId="2222"/>
    <cellStyle name="_x0007_ _x000d__x000d_­­_x0007_ ­" xfId="2223"/>
    <cellStyle name="æØè [0.00]_Region Orders (2)" xfId="2224"/>
    <cellStyle name="æØè_Region Orders (2)" xfId="2225"/>
    <cellStyle name="ÊÝ [0.00]_Region Orders (2)" xfId="2226"/>
    <cellStyle name="ÊÝ_Region Orders (2)" xfId="2227"/>
    <cellStyle name="W_Pacific Region P&amp;L" xfId="2228"/>
    <cellStyle name="0" xfId="2229"/>
    <cellStyle name="0%" xfId="2230"/>
    <cellStyle name="0,0_x000d__x000a_NA_x000d__x000a_" xfId="2231"/>
    <cellStyle name="0.0" xfId="2232"/>
    <cellStyle name="0.0%" xfId="2233"/>
    <cellStyle name="0.00" xfId="2234"/>
    <cellStyle name="0.00%" xfId="2235"/>
    <cellStyle name="0.000%" xfId="2236"/>
    <cellStyle name="0.0000%" xfId="2237"/>
    <cellStyle name="00" xfId="2238"/>
    <cellStyle name="000" xfId="2239"/>
    <cellStyle name="1" xfId="2240"/>
    <cellStyle name="1_00-예산서양식100" xfId="2241"/>
    <cellStyle name="1_Book1" xfId="2242"/>
    <cellStyle name="1_laroux" xfId="2243"/>
    <cellStyle name="1_laroux_ATC-YOON1" xfId="2244"/>
    <cellStyle name="1_total" xfId="2245"/>
    <cellStyle name="1_total_10.24종합" xfId="2246"/>
    <cellStyle name="1_total_10.24종합_2-토질조사" xfId="2247"/>
    <cellStyle name="1_total_10.24종합_단위수량" xfId="2248"/>
    <cellStyle name="1_total_10.24종합_단위수량_2-토질조사" xfId="2249"/>
    <cellStyle name="1_total_10.24종합_단위수량1" xfId="2250"/>
    <cellStyle name="1_total_10.24종합_단위수량1_2-토질조사" xfId="2251"/>
    <cellStyle name="1_total_10.24종합_단위수량산출" xfId="2252"/>
    <cellStyle name="1_total_10.24종합_단위수량산출_2-토질조사" xfId="2253"/>
    <cellStyle name="1_total_10.24종합_도곡단위수량" xfId="2254"/>
    <cellStyle name="1_total_10.24종합_도곡단위수량_2-토질조사" xfId="2255"/>
    <cellStyle name="1_total_10.24종합_수량산출서-11.25" xfId="2256"/>
    <cellStyle name="1_total_10.24종합_수량산출서-11.25_2-토질조사" xfId="2257"/>
    <cellStyle name="1_total_10.24종합_수량산출서-11.25_단위수량" xfId="2258"/>
    <cellStyle name="1_total_10.24종합_수량산출서-11.25_단위수량_2-토질조사" xfId="2259"/>
    <cellStyle name="1_total_10.24종합_수량산출서-11.25_단위수량1" xfId="2260"/>
    <cellStyle name="1_total_10.24종합_수량산출서-11.25_단위수량1_2-토질조사" xfId="2261"/>
    <cellStyle name="1_total_10.24종합_수량산출서-11.25_단위수량산출" xfId="2262"/>
    <cellStyle name="1_total_10.24종합_수량산출서-11.25_단위수량산출_2-토질조사" xfId="2263"/>
    <cellStyle name="1_total_10.24종합_수량산출서-11.25_도곡단위수량" xfId="2264"/>
    <cellStyle name="1_total_10.24종합_수량산출서-11.25_도곡단위수량_2-토질조사" xfId="2265"/>
    <cellStyle name="1_total_10.24종합_수량산출서-11.25_철거단위수량" xfId="2266"/>
    <cellStyle name="1_total_10.24종합_수량산출서-11.25_철거단위수량_2-토질조사" xfId="2267"/>
    <cellStyle name="1_total_10.24종합_수량산출서-11.25_한수단위수량" xfId="2268"/>
    <cellStyle name="1_total_10.24종합_수량산출서-11.25_한수단위수량_2-토질조사" xfId="2269"/>
    <cellStyle name="1_total_10.24종합_수량산출서-1201" xfId="2270"/>
    <cellStyle name="1_total_10.24종합_수량산출서-1201_2-토질조사" xfId="2271"/>
    <cellStyle name="1_total_10.24종합_수량산출서-1201_단위수량" xfId="2272"/>
    <cellStyle name="1_total_10.24종합_수량산출서-1201_단위수량_2-토질조사" xfId="2273"/>
    <cellStyle name="1_total_10.24종합_수량산출서-1201_단위수량1" xfId="2274"/>
    <cellStyle name="1_total_10.24종합_수량산출서-1201_단위수량1_2-토질조사" xfId="2275"/>
    <cellStyle name="1_total_10.24종합_수량산출서-1201_단위수량산출" xfId="2276"/>
    <cellStyle name="1_total_10.24종합_수량산출서-1201_단위수량산출_2-토질조사" xfId="2277"/>
    <cellStyle name="1_total_10.24종합_수량산출서-1201_도곡단위수량" xfId="2278"/>
    <cellStyle name="1_total_10.24종합_수량산출서-1201_도곡단위수량_2-토질조사" xfId="2279"/>
    <cellStyle name="1_total_10.24종합_수량산출서-1201_철거단위수량" xfId="2280"/>
    <cellStyle name="1_total_10.24종합_수량산출서-1201_철거단위수량_2-토질조사" xfId="2281"/>
    <cellStyle name="1_total_10.24종합_수량산출서-1201_한수단위수량" xfId="2282"/>
    <cellStyle name="1_total_10.24종합_수량산출서-1201_한수단위수량_2-토질조사" xfId="2283"/>
    <cellStyle name="1_total_10.24종합_시설물단위수량" xfId="2284"/>
    <cellStyle name="1_total_10.24종합_시설물단위수량_2-토질조사" xfId="2285"/>
    <cellStyle name="1_total_10.24종합_시설물단위수량1" xfId="2286"/>
    <cellStyle name="1_total_10.24종합_시설물단위수량1_2-토질조사" xfId="2287"/>
    <cellStyle name="1_total_10.24종합_시설물단위수량1_시설물단위수량" xfId="2288"/>
    <cellStyle name="1_total_10.24종합_시설물단위수량1_시설물단위수량_2-토질조사" xfId="2289"/>
    <cellStyle name="1_total_10.24종합_오창수량산출서" xfId="2290"/>
    <cellStyle name="1_total_10.24종합_오창수량산출서_2-토질조사" xfId="2291"/>
    <cellStyle name="1_total_10.24종합_오창수량산출서_단위수량" xfId="2292"/>
    <cellStyle name="1_total_10.24종합_오창수량산출서_단위수량_2-토질조사" xfId="2293"/>
    <cellStyle name="1_total_10.24종합_오창수량산출서_단위수량1" xfId="2294"/>
    <cellStyle name="1_total_10.24종합_오창수량산출서_단위수량1_2-토질조사" xfId="2295"/>
    <cellStyle name="1_total_10.24종합_오창수량산출서_단위수량산출" xfId="2296"/>
    <cellStyle name="1_total_10.24종합_오창수량산출서_단위수량산출_2-토질조사" xfId="2297"/>
    <cellStyle name="1_total_10.24종합_오창수량산출서_도곡단위수량" xfId="2298"/>
    <cellStyle name="1_total_10.24종합_오창수량산출서_도곡단위수량_2-토질조사" xfId="2299"/>
    <cellStyle name="1_total_10.24종합_오창수량산출서_수량산출서-11.25" xfId="2300"/>
    <cellStyle name="1_total_10.24종합_오창수량산출서_수량산출서-11.25_2-토질조사" xfId="2301"/>
    <cellStyle name="1_total_10.24종합_오창수량산출서_수량산출서-11.25_단위수량" xfId="2302"/>
    <cellStyle name="1_total_10.24종합_오창수량산출서_수량산출서-11.25_단위수량_2-토질조사" xfId="2303"/>
    <cellStyle name="1_total_10.24종합_오창수량산출서_수량산출서-11.25_단위수량1" xfId="2304"/>
    <cellStyle name="1_total_10.24종합_오창수량산출서_수량산출서-11.25_단위수량1_2-토질조사" xfId="2305"/>
    <cellStyle name="1_total_10.24종합_오창수량산출서_수량산출서-11.25_단위수량산출" xfId="2306"/>
    <cellStyle name="1_total_10.24종합_오창수량산출서_수량산출서-11.25_단위수량산출_2-토질조사" xfId="2307"/>
    <cellStyle name="1_total_10.24종합_오창수량산출서_수량산출서-11.25_도곡단위수량" xfId="2308"/>
    <cellStyle name="1_total_10.24종합_오창수량산출서_수량산출서-11.25_도곡단위수량_2-토질조사" xfId="2309"/>
    <cellStyle name="1_total_10.24종합_오창수량산출서_수량산출서-11.25_철거단위수량" xfId="2310"/>
    <cellStyle name="1_total_10.24종합_오창수량산출서_수량산출서-11.25_철거단위수량_2-토질조사" xfId="2311"/>
    <cellStyle name="1_total_10.24종합_오창수량산출서_수량산출서-11.25_한수단위수량" xfId="2312"/>
    <cellStyle name="1_total_10.24종합_오창수량산출서_수량산출서-11.25_한수단위수량_2-토질조사" xfId="2313"/>
    <cellStyle name="1_total_10.24종합_오창수량산출서_수량산출서-1201" xfId="2314"/>
    <cellStyle name="1_total_10.24종합_오창수량산출서_수량산출서-1201_2-토질조사" xfId="2315"/>
    <cellStyle name="1_total_10.24종합_오창수량산출서_수량산출서-1201_단위수량" xfId="2316"/>
    <cellStyle name="1_total_10.24종합_오창수량산출서_수량산출서-1201_단위수량_2-토질조사" xfId="2317"/>
    <cellStyle name="1_total_10.24종합_오창수량산출서_수량산출서-1201_단위수량1" xfId="2318"/>
    <cellStyle name="1_total_10.24종합_오창수량산출서_수량산출서-1201_단위수량1_2-토질조사" xfId="2319"/>
    <cellStyle name="1_total_10.24종합_오창수량산출서_수량산출서-1201_단위수량산출" xfId="2320"/>
    <cellStyle name="1_total_10.24종합_오창수량산출서_수량산출서-1201_단위수량산출_2-토질조사" xfId="2321"/>
    <cellStyle name="1_total_10.24종합_오창수량산출서_수량산출서-1201_도곡단위수량" xfId="2322"/>
    <cellStyle name="1_total_10.24종합_오창수량산출서_수량산출서-1201_도곡단위수량_2-토질조사" xfId="2323"/>
    <cellStyle name="1_total_10.24종합_오창수량산출서_수량산출서-1201_철거단위수량" xfId="2324"/>
    <cellStyle name="1_total_10.24종합_오창수량산출서_수량산출서-1201_철거단위수량_2-토질조사" xfId="2325"/>
    <cellStyle name="1_total_10.24종합_오창수량산출서_수량산출서-1201_한수단위수량" xfId="2326"/>
    <cellStyle name="1_total_10.24종합_오창수량산출서_수량산출서-1201_한수단위수량_2-토질조사" xfId="2327"/>
    <cellStyle name="1_total_10.24종합_오창수량산출서_시설물단위수량" xfId="2328"/>
    <cellStyle name="1_total_10.24종합_오창수량산출서_시설물단위수량_2-토질조사" xfId="2329"/>
    <cellStyle name="1_total_10.24종합_오창수량산출서_시설물단위수량1" xfId="2330"/>
    <cellStyle name="1_total_10.24종합_오창수량산출서_시설물단위수량1_2-토질조사" xfId="2331"/>
    <cellStyle name="1_total_10.24종합_오창수량산출서_시설물단위수량1_시설물단위수량" xfId="2332"/>
    <cellStyle name="1_total_10.24종합_오창수량산출서_시설물단위수량1_시설물단위수량_2-토질조사" xfId="2333"/>
    <cellStyle name="1_total_10.24종합_오창수량산출서_철거단위수량" xfId="2334"/>
    <cellStyle name="1_total_10.24종합_오창수량산출서_철거단위수량_2-토질조사" xfId="2335"/>
    <cellStyle name="1_total_10.24종합_오창수량산출서_한수단위수량" xfId="2336"/>
    <cellStyle name="1_total_10.24종합_오창수량산출서_한수단위수량_2-토질조사" xfId="2337"/>
    <cellStyle name="1_total_10.24종합_철거단위수량" xfId="2338"/>
    <cellStyle name="1_total_10.24종합_철거단위수량_2-토질조사" xfId="2339"/>
    <cellStyle name="1_total_10.24종합_한수단위수량" xfId="2340"/>
    <cellStyle name="1_total_10.24종합_한수단위수량_2-토질조사" xfId="2341"/>
    <cellStyle name="1_total_2-토질조사" xfId="2342"/>
    <cellStyle name="1_total_관로시설물" xfId="2343"/>
    <cellStyle name="1_total_관로시설물_2-토질조사" xfId="2344"/>
    <cellStyle name="1_total_관로시설물_단위수량" xfId="2345"/>
    <cellStyle name="1_total_관로시설물_단위수량_2-토질조사" xfId="2346"/>
    <cellStyle name="1_total_관로시설물_단위수량1" xfId="2347"/>
    <cellStyle name="1_total_관로시설물_단위수량1_2-토질조사" xfId="2348"/>
    <cellStyle name="1_total_관로시설물_단위수량산출" xfId="2349"/>
    <cellStyle name="1_total_관로시설물_단위수량산출_2-토질조사" xfId="2350"/>
    <cellStyle name="1_total_관로시설물_도곡단위수량" xfId="2351"/>
    <cellStyle name="1_total_관로시설물_도곡단위수량_2-토질조사" xfId="2352"/>
    <cellStyle name="1_total_관로시설물_수량산출서-11.25" xfId="2353"/>
    <cellStyle name="1_total_관로시설물_수량산출서-11.25_2-토질조사" xfId="2354"/>
    <cellStyle name="1_total_관로시설물_수량산출서-11.25_단위수량" xfId="2355"/>
    <cellStyle name="1_total_관로시설물_수량산출서-11.25_단위수량_2-토질조사" xfId="2356"/>
    <cellStyle name="1_total_관로시설물_수량산출서-11.25_단위수량1" xfId="2357"/>
    <cellStyle name="1_total_관로시설물_수량산출서-11.25_단위수량1_2-토질조사" xfId="2358"/>
    <cellStyle name="1_total_관로시설물_수량산출서-11.25_단위수량산출" xfId="2359"/>
    <cellStyle name="1_total_관로시설물_수량산출서-11.25_단위수량산출_2-토질조사" xfId="2360"/>
    <cellStyle name="1_total_관로시설물_수량산출서-11.25_도곡단위수량" xfId="2361"/>
    <cellStyle name="1_total_관로시설물_수량산출서-11.25_도곡단위수량_2-토질조사" xfId="2362"/>
    <cellStyle name="1_total_관로시설물_수량산출서-11.25_철거단위수량" xfId="2363"/>
    <cellStyle name="1_total_관로시설물_수량산출서-11.25_철거단위수량_2-토질조사" xfId="2364"/>
    <cellStyle name="1_total_관로시설물_수량산출서-11.25_한수단위수량" xfId="2365"/>
    <cellStyle name="1_total_관로시설물_수량산출서-11.25_한수단위수량_2-토질조사" xfId="2366"/>
    <cellStyle name="1_total_관로시설물_수량산출서-1201" xfId="2367"/>
    <cellStyle name="1_total_관로시설물_수량산출서-1201_2-토질조사" xfId="2368"/>
    <cellStyle name="1_total_관로시설물_수량산출서-1201_단위수량" xfId="2369"/>
    <cellStyle name="1_total_관로시설물_수량산출서-1201_단위수량_2-토질조사" xfId="2370"/>
    <cellStyle name="1_total_관로시설물_수량산출서-1201_단위수량1" xfId="2371"/>
    <cellStyle name="1_total_관로시설물_수량산출서-1201_단위수량1_2-토질조사" xfId="2372"/>
    <cellStyle name="1_total_관로시설물_수량산출서-1201_단위수량산출" xfId="2373"/>
    <cellStyle name="1_total_관로시설물_수량산출서-1201_단위수량산출_2-토질조사" xfId="2374"/>
    <cellStyle name="1_total_관로시설물_수량산출서-1201_도곡단위수량" xfId="2375"/>
    <cellStyle name="1_total_관로시설물_수량산출서-1201_도곡단위수량_2-토질조사" xfId="2376"/>
    <cellStyle name="1_total_관로시설물_수량산출서-1201_철거단위수량" xfId="2377"/>
    <cellStyle name="1_total_관로시설물_수량산출서-1201_철거단위수량_2-토질조사" xfId="2378"/>
    <cellStyle name="1_total_관로시설물_수량산출서-1201_한수단위수량" xfId="2379"/>
    <cellStyle name="1_total_관로시설물_수량산출서-1201_한수단위수량_2-토질조사" xfId="2380"/>
    <cellStyle name="1_total_관로시설물_시설물단위수량" xfId="2381"/>
    <cellStyle name="1_total_관로시설물_시설물단위수량_2-토질조사" xfId="2382"/>
    <cellStyle name="1_total_관로시설물_시설물단위수량1" xfId="2383"/>
    <cellStyle name="1_total_관로시설물_시설물단위수량1_2-토질조사" xfId="2384"/>
    <cellStyle name="1_total_관로시설물_시설물단위수량1_시설물단위수량" xfId="2385"/>
    <cellStyle name="1_total_관로시설물_시설물단위수량1_시설물단위수량_2-토질조사" xfId="2386"/>
    <cellStyle name="1_total_관로시설물_오창수량산출서" xfId="2387"/>
    <cellStyle name="1_total_관로시설물_오창수량산출서_2-토질조사" xfId="2388"/>
    <cellStyle name="1_total_관로시설물_오창수량산출서_단위수량" xfId="2389"/>
    <cellStyle name="1_total_관로시설물_오창수량산출서_단위수량_2-토질조사" xfId="2390"/>
    <cellStyle name="1_total_관로시설물_오창수량산출서_단위수량1" xfId="2391"/>
    <cellStyle name="1_total_관로시설물_오창수량산출서_단위수량1_2-토질조사" xfId="2392"/>
    <cellStyle name="1_total_관로시설물_오창수량산출서_단위수량산출" xfId="2393"/>
    <cellStyle name="1_total_관로시설물_오창수량산출서_단위수량산출_2-토질조사" xfId="2394"/>
    <cellStyle name="1_total_관로시설물_오창수량산출서_도곡단위수량" xfId="2395"/>
    <cellStyle name="1_total_관로시설물_오창수량산출서_도곡단위수량_2-토질조사" xfId="2396"/>
    <cellStyle name="1_total_관로시설물_오창수량산출서_수량산출서-11.25" xfId="2397"/>
    <cellStyle name="1_total_관로시설물_오창수량산출서_수량산출서-11.25_2-토질조사" xfId="2398"/>
    <cellStyle name="1_total_관로시설물_오창수량산출서_수량산출서-11.25_단위수량" xfId="2399"/>
    <cellStyle name="1_total_관로시설물_오창수량산출서_수량산출서-11.25_단위수량_2-토질조사" xfId="2400"/>
    <cellStyle name="1_total_관로시설물_오창수량산출서_수량산출서-11.25_단위수량1" xfId="2401"/>
    <cellStyle name="1_total_관로시설물_오창수량산출서_수량산출서-11.25_단위수량1_2-토질조사" xfId="2402"/>
    <cellStyle name="1_total_관로시설물_오창수량산출서_수량산출서-11.25_단위수량산출" xfId="2403"/>
    <cellStyle name="1_total_관로시설물_오창수량산출서_수량산출서-11.25_단위수량산출_2-토질조사" xfId="2404"/>
    <cellStyle name="1_total_관로시설물_오창수량산출서_수량산출서-11.25_도곡단위수량" xfId="2405"/>
    <cellStyle name="1_total_관로시설물_오창수량산출서_수량산출서-11.25_도곡단위수량_2-토질조사" xfId="2406"/>
    <cellStyle name="1_total_관로시설물_오창수량산출서_수량산출서-11.25_철거단위수량" xfId="2407"/>
    <cellStyle name="1_total_관로시설물_오창수량산출서_수량산출서-11.25_철거단위수량_2-토질조사" xfId="2408"/>
    <cellStyle name="1_total_관로시설물_오창수량산출서_수량산출서-11.25_한수단위수량" xfId="2409"/>
    <cellStyle name="1_total_관로시설물_오창수량산출서_수량산출서-11.25_한수단위수량_2-토질조사" xfId="2410"/>
    <cellStyle name="1_total_관로시설물_오창수량산출서_수량산출서-1201" xfId="2411"/>
    <cellStyle name="1_total_관로시설물_오창수량산출서_수량산출서-1201_2-토질조사" xfId="2412"/>
    <cellStyle name="1_total_관로시설물_오창수량산출서_수량산출서-1201_단위수량" xfId="2413"/>
    <cellStyle name="1_total_관로시설물_오창수량산출서_수량산출서-1201_단위수량_2-토질조사" xfId="2414"/>
    <cellStyle name="1_total_관로시설물_오창수량산출서_수량산출서-1201_단위수량1" xfId="2415"/>
    <cellStyle name="1_total_관로시설물_오창수량산출서_수량산출서-1201_단위수량1_2-토질조사" xfId="2416"/>
    <cellStyle name="1_total_관로시설물_오창수량산출서_수량산출서-1201_단위수량산출" xfId="2417"/>
    <cellStyle name="1_total_관로시설물_오창수량산출서_수량산출서-1201_단위수량산출_2-토질조사" xfId="2418"/>
    <cellStyle name="1_total_관로시설물_오창수량산출서_수량산출서-1201_도곡단위수량" xfId="2419"/>
    <cellStyle name="1_total_관로시설물_오창수량산출서_수량산출서-1201_도곡단위수량_2-토질조사" xfId="2420"/>
    <cellStyle name="1_total_관로시설물_오창수량산출서_수량산출서-1201_철거단위수량" xfId="2421"/>
    <cellStyle name="1_total_관로시설물_오창수량산출서_수량산출서-1201_철거단위수량_2-토질조사" xfId="2422"/>
    <cellStyle name="1_total_관로시설물_오창수량산출서_수량산출서-1201_한수단위수량" xfId="2423"/>
    <cellStyle name="1_total_관로시설물_오창수량산출서_수량산출서-1201_한수단위수량_2-토질조사" xfId="2424"/>
    <cellStyle name="1_total_관로시설물_오창수량산출서_시설물단위수량" xfId="2425"/>
    <cellStyle name="1_total_관로시설물_오창수량산출서_시설물단위수량_2-토질조사" xfId="2426"/>
    <cellStyle name="1_total_관로시설물_오창수량산출서_시설물단위수량1" xfId="2427"/>
    <cellStyle name="1_total_관로시설물_오창수량산출서_시설물단위수량1_2-토질조사" xfId="2428"/>
    <cellStyle name="1_total_관로시설물_오창수량산출서_시설물단위수량1_시설물단위수량" xfId="2429"/>
    <cellStyle name="1_total_관로시설물_오창수량산출서_시설물단위수량1_시설물단위수량_2-토질조사" xfId="2430"/>
    <cellStyle name="1_total_관로시설물_오창수량산출서_철거단위수량" xfId="2431"/>
    <cellStyle name="1_total_관로시설물_오창수량산출서_철거단위수량_2-토질조사" xfId="2432"/>
    <cellStyle name="1_total_관로시설물_오창수량산출서_한수단위수량" xfId="2433"/>
    <cellStyle name="1_total_관로시설물_오창수량산출서_한수단위수량_2-토질조사" xfId="2434"/>
    <cellStyle name="1_total_관로시설물_철거단위수량" xfId="2435"/>
    <cellStyle name="1_total_관로시설물_철거단위수량_2-토질조사" xfId="2436"/>
    <cellStyle name="1_total_관로시설물_한수단위수량" xfId="2437"/>
    <cellStyle name="1_total_관로시설물_한수단위수량_2-토질조사" xfId="2438"/>
    <cellStyle name="1_total_구조물,조형물,수목보호" xfId="2439"/>
    <cellStyle name="1_total_구조물,조형물,수목보호_2-토질조사" xfId="2440"/>
    <cellStyle name="1_total_구조물,조형물,수목보호_단위수량" xfId="2441"/>
    <cellStyle name="1_total_구조물,조형물,수목보호_단위수량_2-토질조사" xfId="2442"/>
    <cellStyle name="1_total_구조물,조형물,수목보호_단위수량1" xfId="2443"/>
    <cellStyle name="1_total_구조물,조형물,수목보호_단위수량1_2-토질조사" xfId="2444"/>
    <cellStyle name="1_total_구조물,조형물,수목보호_단위수량산출" xfId="2445"/>
    <cellStyle name="1_total_구조물,조형물,수목보호_단위수량산출_2-토질조사" xfId="2446"/>
    <cellStyle name="1_total_구조물,조형물,수목보호_도곡단위수량" xfId="2447"/>
    <cellStyle name="1_total_구조물,조형물,수목보호_도곡단위수량_2-토질조사" xfId="2448"/>
    <cellStyle name="1_total_구조물,조형물,수목보호_수량산출서-11.25" xfId="2449"/>
    <cellStyle name="1_total_구조물,조형물,수목보호_수량산출서-11.25_2-토질조사" xfId="2450"/>
    <cellStyle name="1_total_구조물,조형물,수목보호_수량산출서-11.25_단위수량" xfId="2451"/>
    <cellStyle name="1_total_구조물,조형물,수목보호_수량산출서-11.25_단위수량_2-토질조사" xfId="2452"/>
    <cellStyle name="1_total_구조물,조형물,수목보호_수량산출서-11.25_단위수량1" xfId="2453"/>
    <cellStyle name="1_total_구조물,조형물,수목보호_수량산출서-11.25_단위수량1_2-토질조사" xfId="2454"/>
    <cellStyle name="1_total_구조물,조형물,수목보호_수량산출서-11.25_단위수량산출" xfId="2455"/>
    <cellStyle name="1_total_구조물,조형물,수목보호_수량산출서-11.25_단위수량산출_2-토질조사" xfId="2456"/>
    <cellStyle name="1_total_구조물,조형물,수목보호_수량산출서-11.25_도곡단위수량" xfId="2457"/>
    <cellStyle name="1_total_구조물,조형물,수목보호_수량산출서-11.25_도곡단위수량_2-토질조사" xfId="2458"/>
    <cellStyle name="1_total_구조물,조형물,수목보호_수량산출서-11.25_철거단위수량" xfId="2459"/>
    <cellStyle name="1_total_구조물,조형물,수목보호_수량산출서-11.25_철거단위수량_2-토질조사" xfId="2460"/>
    <cellStyle name="1_total_구조물,조형물,수목보호_수량산출서-11.25_한수단위수량" xfId="2461"/>
    <cellStyle name="1_total_구조물,조형물,수목보호_수량산출서-11.25_한수단위수량_2-토질조사" xfId="2462"/>
    <cellStyle name="1_total_구조물,조형물,수목보호_수량산출서-1201" xfId="2463"/>
    <cellStyle name="1_total_구조물,조형물,수목보호_수량산출서-1201_2-토질조사" xfId="2464"/>
    <cellStyle name="1_total_구조물,조형물,수목보호_수량산출서-1201_단위수량" xfId="2465"/>
    <cellStyle name="1_total_구조물,조형물,수목보호_수량산출서-1201_단위수량_2-토질조사" xfId="2466"/>
    <cellStyle name="1_total_구조물,조형물,수목보호_수량산출서-1201_단위수량1" xfId="2467"/>
    <cellStyle name="1_total_구조물,조형물,수목보호_수량산출서-1201_단위수량1_2-토질조사" xfId="2468"/>
    <cellStyle name="1_total_구조물,조형물,수목보호_수량산출서-1201_단위수량산출" xfId="2469"/>
    <cellStyle name="1_total_구조물,조형물,수목보호_수량산출서-1201_단위수량산출_2-토질조사" xfId="2470"/>
    <cellStyle name="1_total_구조물,조형물,수목보호_수량산출서-1201_도곡단위수량" xfId="2471"/>
    <cellStyle name="1_total_구조물,조형물,수목보호_수량산출서-1201_도곡단위수량_2-토질조사" xfId="2472"/>
    <cellStyle name="1_total_구조물,조형물,수목보호_수량산출서-1201_철거단위수량" xfId="2473"/>
    <cellStyle name="1_total_구조물,조형물,수목보호_수량산출서-1201_철거단위수량_2-토질조사" xfId="2474"/>
    <cellStyle name="1_total_구조물,조형물,수목보호_수량산출서-1201_한수단위수량" xfId="2475"/>
    <cellStyle name="1_total_구조물,조형물,수목보호_수량산출서-1201_한수단위수량_2-토질조사" xfId="2476"/>
    <cellStyle name="1_total_구조물,조형물,수목보호_시설물단위수량" xfId="2477"/>
    <cellStyle name="1_total_구조물,조형물,수목보호_시설물단위수량_2-토질조사" xfId="2478"/>
    <cellStyle name="1_total_구조물,조형물,수목보호_시설물단위수량1" xfId="2479"/>
    <cellStyle name="1_total_구조물,조형물,수목보호_시설물단위수량1_2-토질조사" xfId="2480"/>
    <cellStyle name="1_total_구조물,조형물,수목보호_시설물단위수량1_시설물단위수량" xfId="2481"/>
    <cellStyle name="1_total_구조물,조형물,수목보호_시설물단위수량1_시설물단위수량_2-토질조사" xfId="2482"/>
    <cellStyle name="1_total_구조물,조형물,수목보호_오창수량산출서" xfId="2483"/>
    <cellStyle name="1_total_구조물,조형물,수목보호_오창수량산출서_2-토질조사" xfId="2484"/>
    <cellStyle name="1_total_구조물,조형물,수목보호_오창수량산출서_단위수량" xfId="2485"/>
    <cellStyle name="1_total_구조물,조형물,수목보호_오창수량산출서_단위수량_2-토질조사" xfId="2486"/>
    <cellStyle name="1_total_구조물,조형물,수목보호_오창수량산출서_단위수량1" xfId="2487"/>
    <cellStyle name="1_total_구조물,조형물,수목보호_오창수량산출서_단위수량1_2-토질조사" xfId="2488"/>
    <cellStyle name="1_total_구조물,조형물,수목보호_오창수량산출서_단위수량산출" xfId="2489"/>
    <cellStyle name="1_total_구조물,조형물,수목보호_오창수량산출서_단위수량산출_2-토질조사" xfId="2490"/>
    <cellStyle name="1_total_구조물,조형물,수목보호_오창수량산출서_도곡단위수량" xfId="2491"/>
    <cellStyle name="1_total_구조물,조형물,수목보호_오창수량산출서_도곡단위수량_2-토질조사" xfId="2492"/>
    <cellStyle name="1_total_구조물,조형물,수목보호_오창수량산출서_수량산출서-11.25" xfId="2493"/>
    <cellStyle name="1_total_구조물,조형물,수목보호_오창수량산출서_수량산출서-11.25_2-토질조사" xfId="2494"/>
    <cellStyle name="1_total_구조물,조형물,수목보호_오창수량산출서_수량산출서-11.25_단위수량" xfId="2495"/>
    <cellStyle name="1_total_구조물,조형물,수목보호_오창수량산출서_수량산출서-11.25_단위수량_2-토질조사" xfId="2496"/>
    <cellStyle name="1_total_구조물,조형물,수목보호_오창수량산출서_수량산출서-11.25_단위수량1" xfId="2497"/>
    <cellStyle name="1_total_구조물,조형물,수목보호_오창수량산출서_수량산출서-11.25_단위수량1_2-토질조사" xfId="2498"/>
    <cellStyle name="1_total_구조물,조형물,수목보호_오창수량산출서_수량산출서-11.25_단위수량산출" xfId="2499"/>
    <cellStyle name="1_total_구조물,조형물,수목보호_오창수량산출서_수량산출서-11.25_단위수량산출_2-토질조사" xfId="2500"/>
    <cellStyle name="1_total_구조물,조형물,수목보호_오창수량산출서_수량산출서-11.25_도곡단위수량" xfId="2501"/>
    <cellStyle name="1_total_구조물,조형물,수목보호_오창수량산출서_수량산출서-11.25_도곡단위수량_2-토질조사" xfId="2502"/>
    <cellStyle name="1_total_구조물,조형물,수목보호_오창수량산출서_수량산출서-11.25_철거단위수량" xfId="2503"/>
    <cellStyle name="1_total_구조물,조형물,수목보호_오창수량산출서_수량산출서-11.25_철거단위수량_2-토질조사" xfId="2504"/>
    <cellStyle name="1_total_구조물,조형물,수목보호_오창수량산출서_수량산출서-11.25_한수단위수량" xfId="2505"/>
    <cellStyle name="1_total_구조물,조형물,수목보호_오창수량산출서_수량산출서-11.25_한수단위수량_2-토질조사" xfId="2506"/>
    <cellStyle name="1_total_구조물,조형물,수목보호_오창수량산출서_수량산출서-1201" xfId="2507"/>
    <cellStyle name="1_total_구조물,조형물,수목보호_오창수량산출서_수량산출서-1201_2-토질조사" xfId="2508"/>
    <cellStyle name="1_total_구조물,조형물,수목보호_오창수량산출서_수량산출서-1201_단위수량" xfId="2509"/>
    <cellStyle name="1_total_구조물,조형물,수목보호_오창수량산출서_수량산출서-1201_단위수량_2-토질조사" xfId="2510"/>
    <cellStyle name="1_total_구조물,조형물,수목보호_오창수량산출서_수량산출서-1201_단위수량1" xfId="2511"/>
    <cellStyle name="1_total_구조물,조형물,수목보호_오창수량산출서_수량산출서-1201_단위수량1_2-토질조사" xfId="2512"/>
    <cellStyle name="1_total_구조물,조형물,수목보호_오창수량산출서_수량산출서-1201_단위수량산출" xfId="2513"/>
    <cellStyle name="1_total_구조물,조형물,수목보호_오창수량산출서_수량산출서-1201_단위수량산출_2-토질조사" xfId="2514"/>
    <cellStyle name="1_total_구조물,조형물,수목보호_오창수량산출서_수량산출서-1201_도곡단위수량" xfId="2515"/>
    <cellStyle name="1_total_구조물,조형물,수목보호_오창수량산출서_수량산출서-1201_도곡단위수량_2-토질조사" xfId="2516"/>
    <cellStyle name="1_total_구조물,조형물,수목보호_오창수량산출서_수량산출서-1201_철거단위수량" xfId="2517"/>
    <cellStyle name="1_total_구조물,조형물,수목보호_오창수량산출서_수량산출서-1201_철거단위수량_2-토질조사" xfId="2518"/>
    <cellStyle name="1_total_구조물,조형물,수목보호_오창수량산출서_수량산출서-1201_한수단위수량" xfId="2519"/>
    <cellStyle name="1_total_구조물,조형물,수목보호_오창수량산출서_수량산출서-1201_한수단위수량_2-토질조사" xfId="2520"/>
    <cellStyle name="1_total_구조물,조형물,수목보호_오창수량산출서_시설물단위수량" xfId="2521"/>
    <cellStyle name="1_total_구조물,조형물,수목보호_오창수량산출서_시설물단위수량_2-토질조사" xfId="2522"/>
    <cellStyle name="1_total_구조물,조형물,수목보호_오창수량산출서_시설물단위수량1" xfId="2523"/>
    <cellStyle name="1_total_구조물,조형물,수목보호_오창수량산출서_시설물단위수량1_2-토질조사" xfId="2524"/>
    <cellStyle name="1_total_구조물,조형물,수목보호_오창수량산출서_시설물단위수량1_시설물단위수량" xfId="2525"/>
    <cellStyle name="1_total_구조물,조형물,수목보호_오창수량산출서_시설물단위수량1_시설물단위수량_2-토질조사" xfId="2526"/>
    <cellStyle name="1_total_구조물,조형물,수목보호_오창수량산출서_철거단위수량" xfId="2527"/>
    <cellStyle name="1_total_구조물,조형물,수목보호_오창수량산출서_철거단위수량_2-토질조사" xfId="2528"/>
    <cellStyle name="1_total_구조물,조형물,수목보호_오창수량산출서_한수단위수량" xfId="2529"/>
    <cellStyle name="1_total_구조물,조형물,수목보호_오창수량산출서_한수단위수량_2-토질조사" xfId="2530"/>
    <cellStyle name="1_total_구조물,조형물,수목보호_철거단위수량" xfId="2531"/>
    <cellStyle name="1_total_구조물,조형물,수목보호_철거단위수량_2-토질조사" xfId="2532"/>
    <cellStyle name="1_total_구조물,조형물,수목보호_한수단위수량" xfId="2533"/>
    <cellStyle name="1_total_구조물,조형물,수목보호_한수단위수량_2-토질조사" xfId="2534"/>
    <cellStyle name="1_total_단위수량" xfId="2535"/>
    <cellStyle name="1_total_단위수량_2-토질조사" xfId="2536"/>
    <cellStyle name="1_total_단위수량1" xfId="2537"/>
    <cellStyle name="1_total_단위수량1_2-토질조사" xfId="2538"/>
    <cellStyle name="1_total_단위수량산출" xfId="2539"/>
    <cellStyle name="1_total_단위수량산출_1" xfId="2540"/>
    <cellStyle name="1_total_단위수량산출_1_2-토질조사" xfId="2541"/>
    <cellStyle name="1_total_단위수량산출_2-토질조사" xfId="2542"/>
    <cellStyle name="1_total_단위수량산출_단위수량" xfId="2543"/>
    <cellStyle name="1_total_단위수량산출_단위수량_2-토질조사" xfId="2544"/>
    <cellStyle name="1_total_단위수량산출_단위수량1" xfId="2545"/>
    <cellStyle name="1_total_단위수량산출_단위수량1_2-토질조사" xfId="2546"/>
    <cellStyle name="1_total_단위수량산출_단위수량산출" xfId="2547"/>
    <cellStyle name="1_total_단위수량산출_단위수량산출_2-토질조사" xfId="2548"/>
    <cellStyle name="1_total_단위수량산출_도곡단위수량" xfId="2549"/>
    <cellStyle name="1_total_단위수량산출_도곡단위수량_2-토질조사" xfId="2550"/>
    <cellStyle name="1_total_단위수량산출_수량산출서-11.25" xfId="2551"/>
    <cellStyle name="1_total_단위수량산출_수량산출서-11.25_2-토질조사" xfId="2552"/>
    <cellStyle name="1_total_단위수량산출_수량산출서-11.25_단위수량" xfId="2553"/>
    <cellStyle name="1_total_단위수량산출_수량산출서-11.25_단위수량_2-토질조사" xfId="2554"/>
    <cellStyle name="1_total_단위수량산출_수량산출서-11.25_단위수량1" xfId="2555"/>
    <cellStyle name="1_total_단위수량산출_수량산출서-11.25_단위수량1_2-토질조사" xfId="2556"/>
    <cellStyle name="1_total_단위수량산출_수량산출서-11.25_단위수량산출" xfId="2557"/>
    <cellStyle name="1_total_단위수량산출_수량산출서-11.25_단위수량산출_2-토질조사" xfId="2558"/>
    <cellStyle name="1_total_단위수량산출_수량산출서-11.25_도곡단위수량" xfId="2559"/>
    <cellStyle name="1_total_단위수량산출_수량산출서-11.25_도곡단위수량_2-토질조사" xfId="2560"/>
    <cellStyle name="1_total_단위수량산출_수량산출서-11.25_철거단위수량" xfId="2561"/>
    <cellStyle name="1_total_단위수량산출_수량산출서-11.25_철거단위수량_2-토질조사" xfId="2562"/>
    <cellStyle name="1_total_단위수량산출_수량산출서-11.25_한수단위수량" xfId="2563"/>
    <cellStyle name="1_total_단위수량산출_수량산출서-11.25_한수단위수량_2-토질조사" xfId="2564"/>
    <cellStyle name="1_total_단위수량산출_수량산출서-1201" xfId="2565"/>
    <cellStyle name="1_total_단위수량산출_수량산출서-1201_2-토질조사" xfId="2566"/>
    <cellStyle name="1_total_단위수량산출_수량산출서-1201_단위수량" xfId="2567"/>
    <cellStyle name="1_total_단위수량산출_수량산출서-1201_단위수량_2-토질조사" xfId="2568"/>
    <cellStyle name="1_total_단위수량산출_수량산출서-1201_단위수량1" xfId="2569"/>
    <cellStyle name="1_total_단위수량산출_수량산출서-1201_단위수량1_2-토질조사" xfId="2570"/>
    <cellStyle name="1_total_단위수량산출_수량산출서-1201_단위수량산출" xfId="2571"/>
    <cellStyle name="1_total_단위수량산출_수량산출서-1201_단위수량산출_2-토질조사" xfId="2572"/>
    <cellStyle name="1_total_단위수량산출_수량산출서-1201_도곡단위수량" xfId="2573"/>
    <cellStyle name="1_total_단위수량산출_수량산출서-1201_도곡단위수량_2-토질조사" xfId="2574"/>
    <cellStyle name="1_total_단위수량산출_수량산출서-1201_철거단위수량" xfId="2575"/>
    <cellStyle name="1_total_단위수량산출_수량산출서-1201_철거단위수량_2-토질조사" xfId="2576"/>
    <cellStyle name="1_total_단위수량산출_수량산출서-1201_한수단위수량" xfId="2577"/>
    <cellStyle name="1_total_단위수량산출_수량산출서-1201_한수단위수량_2-토질조사" xfId="2578"/>
    <cellStyle name="1_total_단위수량산출_시설물단위수량" xfId="2579"/>
    <cellStyle name="1_total_단위수량산출_시설물단위수량_2-토질조사" xfId="2580"/>
    <cellStyle name="1_total_단위수량산출_시설물단위수량1" xfId="2581"/>
    <cellStyle name="1_total_단위수량산출_시설물단위수량1_2-토질조사" xfId="2582"/>
    <cellStyle name="1_total_단위수량산출_시설물단위수량1_시설물단위수량" xfId="2583"/>
    <cellStyle name="1_total_단위수량산출_시설물단위수량1_시설물단위수량_2-토질조사" xfId="2584"/>
    <cellStyle name="1_total_단위수량산출_오창수량산출서" xfId="2585"/>
    <cellStyle name="1_total_단위수량산출_오창수량산출서_2-토질조사" xfId="2586"/>
    <cellStyle name="1_total_단위수량산출_오창수량산출서_단위수량" xfId="2587"/>
    <cellStyle name="1_total_단위수량산출_오창수량산출서_단위수량_2-토질조사" xfId="2588"/>
    <cellStyle name="1_total_단위수량산출_오창수량산출서_단위수량1" xfId="2589"/>
    <cellStyle name="1_total_단위수량산출_오창수량산출서_단위수량1_2-토질조사" xfId="2590"/>
    <cellStyle name="1_total_단위수량산출_오창수량산출서_단위수량산출" xfId="2591"/>
    <cellStyle name="1_total_단위수량산출_오창수량산출서_단위수량산출_2-토질조사" xfId="2592"/>
    <cellStyle name="1_total_단위수량산출_오창수량산출서_도곡단위수량" xfId="2593"/>
    <cellStyle name="1_total_단위수량산출_오창수량산출서_도곡단위수량_2-토질조사" xfId="2594"/>
    <cellStyle name="1_total_단위수량산출_오창수량산출서_수량산출서-11.25" xfId="2595"/>
    <cellStyle name="1_total_단위수량산출_오창수량산출서_수량산출서-11.25_2-토질조사" xfId="2596"/>
    <cellStyle name="1_total_단위수량산출_오창수량산출서_수량산출서-11.25_단위수량" xfId="2597"/>
    <cellStyle name="1_total_단위수량산출_오창수량산출서_수량산출서-11.25_단위수량_2-토질조사" xfId="2598"/>
    <cellStyle name="1_total_단위수량산출_오창수량산출서_수량산출서-11.25_단위수량1" xfId="2599"/>
    <cellStyle name="1_total_단위수량산출_오창수량산출서_수량산출서-11.25_단위수량1_2-토질조사" xfId="2600"/>
    <cellStyle name="1_total_단위수량산출_오창수량산출서_수량산출서-11.25_단위수량산출" xfId="2601"/>
    <cellStyle name="1_total_단위수량산출_오창수량산출서_수량산출서-11.25_단위수량산출_2-토질조사" xfId="2602"/>
    <cellStyle name="1_total_단위수량산출_오창수량산출서_수량산출서-11.25_도곡단위수량" xfId="2603"/>
    <cellStyle name="1_total_단위수량산출_오창수량산출서_수량산출서-11.25_도곡단위수량_2-토질조사" xfId="2604"/>
    <cellStyle name="1_total_단위수량산출_오창수량산출서_수량산출서-11.25_철거단위수량" xfId="2605"/>
    <cellStyle name="1_total_단위수량산출_오창수량산출서_수량산출서-11.25_철거단위수량_2-토질조사" xfId="2606"/>
    <cellStyle name="1_total_단위수량산출_오창수량산출서_수량산출서-11.25_한수단위수량" xfId="2607"/>
    <cellStyle name="1_total_단위수량산출_오창수량산출서_수량산출서-11.25_한수단위수량_2-토질조사" xfId="2608"/>
    <cellStyle name="1_total_단위수량산출_오창수량산출서_수량산출서-1201" xfId="2609"/>
    <cellStyle name="1_total_단위수량산출_오창수량산출서_수량산출서-1201_2-토질조사" xfId="2610"/>
    <cellStyle name="1_total_단위수량산출_오창수량산출서_수량산출서-1201_단위수량" xfId="2611"/>
    <cellStyle name="1_total_단위수량산출_오창수량산출서_수량산출서-1201_단위수량_2-토질조사" xfId="2612"/>
    <cellStyle name="1_total_단위수량산출_오창수량산출서_수량산출서-1201_단위수량1" xfId="2613"/>
    <cellStyle name="1_total_단위수량산출_오창수량산출서_수량산출서-1201_단위수량1_2-토질조사" xfId="2614"/>
    <cellStyle name="1_total_단위수량산출_오창수량산출서_수량산출서-1201_단위수량산출" xfId="2615"/>
    <cellStyle name="1_total_단위수량산출_오창수량산출서_수량산출서-1201_단위수량산출_2-토질조사" xfId="2616"/>
    <cellStyle name="1_total_단위수량산출_오창수량산출서_수량산출서-1201_도곡단위수량" xfId="2617"/>
    <cellStyle name="1_total_단위수량산출_오창수량산출서_수량산출서-1201_도곡단위수량_2-토질조사" xfId="2618"/>
    <cellStyle name="1_total_단위수량산출_오창수량산출서_수량산출서-1201_철거단위수량" xfId="2619"/>
    <cellStyle name="1_total_단위수량산출_오창수량산출서_수량산출서-1201_철거단위수량_2-토질조사" xfId="2620"/>
    <cellStyle name="1_total_단위수량산출_오창수량산출서_수량산출서-1201_한수단위수량" xfId="2621"/>
    <cellStyle name="1_total_단위수량산출_오창수량산출서_수량산출서-1201_한수단위수량_2-토질조사" xfId="2622"/>
    <cellStyle name="1_total_단위수량산출_오창수량산출서_시설물단위수량" xfId="2623"/>
    <cellStyle name="1_total_단위수량산출_오창수량산출서_시설물단위수량_2-토질조사" xfId="2624"/>
    <cellStyle name="1_total_단위수량산출_오창수량산출서_시설물단위수량1" xfId="2625"/>
    <cellStyle name="1_total_단위수량산출_오창수량산출서_시설물단위수량1_2-토질조사" xfId="2626"/>
    <cellStyle name="1_total_단위수량산출_오창수량산출서_시설물단위수량1_시설물단위수량" xfId="2627"/>
    <cellStyle name="1_total_단위수량산출_오창수량산출서_시설물단위수량1_시설물단위수량_2-토질조사" xfId="2628"/>
    <cellStyle name="1_total_단위수량산출_오창수량산출서_철거단위수량" xfId="2629"/>
    <cellStyle name="1_total_단위수량산출_오창수량산출서_철거단위수량_2-토질조사" xfId="2630"/>
    <cellStyle name="1_total_단위수량산출_오창수량산출서_한수단위수량" xfId="2631"/>
    <cellStyle name="1_total_단위수량산출_오창수량산출서_한수단위수량_2-토질조사" xfId="2632"/>
    <cellStyle name="1_total_단위수량산출_철거단위수량" xfId="2633"/>
    <cellStyle name="1_total_단위수량산출_철거단위수량_2-토질조사" xfId="2634"/>
    <cellStyle name="1_total_단위수량산출_한수단위수량" xfId="2635"/>
    <cellStyle name="1_total_단위수량산출_한수단위수량_2-토질조사" xfId="2636"/>
    <cellStyle name="1_total_단위수량산출1" xfId="2637"/>
    <cellStyle name="1_total_단위수량산출-1" xfId="2638"/>
    <cellStyle name="1_total_단위수량산출1_2-토질조사" xfId="2639"/>
    <cellStyle name="1_total_단위수량산출-1_2-토질조사" xfId="2640"/>
    <cellStyle name="1_total_단위수량산출1_단위수량" xfId="2641"/>
    <cellStyle name="1_total_단위수량산출-1_단위수량" xfId="2642"/>
    <cellStyle name="1_total_단위수량산출1_단위수량_2-토질조사" xfId="2643"/>
    <cellStyle name="1_total_단위수량산출-1_단위수량_2-토질조사" xfId="2644"/>
    <cellStyle name="1_total_단위수량산출1_단위수량1" xfId="2645"/>
    <cellStyle name="1_total_단위수량산출-1_단위수량1" xfId="2646"/>
    <cellStyle name="1_total_단위수량산출1_단위수량1_2-토질조사" xfId="2647"/>
    <cellStyle name="1_total_단위수량산출-1_단위수량1_2-토질조사" xfId="2648"/>
    <cellStyle name="1_total_단위수량산출1_단위수량산출" xfId="2649"/>
    <cellStyle name="1_total_단위수량산출-1_단위수량산출" xfId="2650"/>
    <cellStyle name="1_total_단위수량산출1_단위수량산출_2-토질조사" xfId="2651"/>
    <cellStyle name="1_total_단위수량산출-1_단위수량산출_2-토질조사" xfId="2652"/>
    <cellStyle name="1_total_단위수량산출1_도곡단위수량" xfId="2653"/>
    <cellStyle name="1_total_단위수량산출-1_도곡단위수량" xfId="2654"/>
    <cellStyle name="1_total_단위수량산출1_도곡단위수량_2-토질조사" xfId="2655"/>
    <cellStyle name="1_total_단위수량산출-1_도곡단위수량_2-토질조사" xfId="2656"/>
    <cellStyle name="1_total_단위수량산출1_수량산출서-11.25" xfId="2657"/>
    <cellStyle name="1_total_단위수량산출-1_수량산출서-11.25" xfId="2658"/>
    <cellStyle name="1_total_단위수량산출1_수량산출서-11.25_2-토질조사" xfId="2659"/>
    <cellStyle name="1_total_단위수량산출-1_수량산출서-11.25_2-토질조사" xfId="2660"/>
    <cellStyle name="1_total_단위수량산출1_수량산출서-11.25_단위수량" xfId="2661"/>
    <cellStyle name="1_total_단위수량산출-1_수량산출서-11.25_단위수량" xfId="2662"/>
    <cellStyle name="1_total_단위수량산출1_수량산출서-11.25_단위수량_2-토질조사" xfId="2663"/>
    <cellStyle name="1_total_단위수량산출-1_수량산출서-11.25_단위수량_2-토질조사" xfId="2664"/>
    <cellStyle name="1_total_단위수량산출1_수량산출서-11.25_단위수량1" xfId="2665"/>
    <cellStyle name="1_total_단위수량산출-1_수량산출서-11.25_단위수량1" xfId="2666"/>
    <cellStyle name="1_total_단위수량산출1_수량산출서-11.25_단위수량1_2-토질조사" xfId="2667"/>
    <cellStyle name="1_total_단위수량산출-1_수량산출서-11.25_단위수량1_2-토질조사" xfId="2668"/>
    <cellStyle name="1_total_단위수량산출1_수량산출서-11.25_단위수량산출" xfId="2669"/>
    <cellStyle name="1_total_단위수량산출-1_수량산출서-11.25_단위수량산출" xfId="2670"/>
    <cellStyle name="1_total_단위수량산출1_수량산출서-11.25_단위수량산출_2-토질조사" xfId="2671"/>
    <cellStyle name="1_total_단위수량산출-1_수량산출서-11.25_단위수량산출_2-토질조사" xfId="2672"/>
    <cellStyle name="1_total_단위수량산출1_수량산출서-11.25_도곡단위수량" xfId="2673"/>
    <cellStyle name="1_total_단위수량산출-1_수량산출서-11.25_도곡단위수량" xfId="2674"/>
    <cellStyle name="1_total_단위수량산출1_수량산출서-11.25_도곡단위수량_2-토질조사" xfId="2675"/>
    <cellStyle name="1_total_단위수량산출-1_수량산출서-11.25_도곡단위수량_2-토질조사" xfId="2676"/>
    <cellStyle name="1_total_단위수량산출1_수량산출서-11.25_철거단위수량" xfId="2677"/>
    <cellStyle name="1_total_단위수량산출-1_수량산출서-11.25_철거단위수량" xfId="2678"/>
    <cellStyle name="1_total_단위수량산출1_수량산출서-11.25_철거단위수량_2-토질조사" xfId="2679"/>
    <cellStyle name="1_total_단위수량산출-1_수량산출서-11.25_철거단위수량_2-토질조사" xfId="2680"/>
    <cellStyle name="1_total_단위수량산출1_수량산출서-11.25_한수단위수량" xfId="2681"/>
    <cellStyle name="1_total_단위수량산출-1_수량산출서-11.25_한수단위수량" xfId="2682"/>
    <cellStyle name="1_total_단위수량산출1_수량산출서-11.25_한수단위수량_2-토질조사" xfId="2683"/>
    <cellStyle name="1_total_단위수량산출-1_수량산출서-11.25_한수단위수량_2-토질조사" xfId="2684"/>
    <cellStyle name="1_total_단위수량산출1_수량산출서-1201" xfId="2685"/>
    <cellStyle name="1_total_단위수량산출-1_수량산출서-1201" xfId="2686"/>
    <cellStyle name="1_total_단위수량산출1_수량산출서-1201_2-토질조사" xfId="2687"/>
    <cellStyle name="1_total_단위수량산출-1_수량산출서-1201_2-토질조사" xfId="2688"/>
    <cellStyle name="1_total_단위수량산출1_수량산출서-1201_단위수량" xfId="2689"/>
    <cellStyle name="1_total_단위수량산출-1_수량산출서-1201_단위수량" xfId="2690"/>
    <cellStyle name="1_total_단위수량산출1_수량산출서-1201_단위수량_2-토질조사" xfId="2691"/>
    <cellStyle name="1_total_단위수량산출-1_수량산출서-1201_단위수량_2-토질조사" xfId="2692"/>
    <cellStyle name="1_total_단위수량산출1_수량산출서-1201_단위수량1" xfId="2693"/>
    <cellStyle name="1_total_단위수량산출-1_수량산출서-1201_단위수량1" xfId="2694"/>
    <cellStyle name="1_total_단위수량산출1_수량산출서-1201_단위수량1_2-토질조사" xfId="2695"/>
    <cellStyle name="1_total_단위수량산출-1_수량산출서-1201_단위수량1_2-토질조사" xfId="2696"/>
    <cellStyle name="1_total_단위수량산출1_수량산출서-1201_단위수량산출" xfId="2697"/>
    <cellStyle name="1_total_단위수량산출-1_수량산출서-1201_단위수량산출" xfId="2698"/>
    <cellStyle name="1_total_단위수량산출1_수량산출서-1201_단위수량산출_2-토질조사" xfId="2699"/>
    <cellStyle name="1_total_단위수량산출-1_수량산출서-1201_단위수량산출_2-토질조사" xfId="2700"/>
    <cellStyle name="1_total_단위수량산출1_수량산출서-1201_도곡단위수량" xfId="2701"/>
    <cellStyle name="1_total_단위수량산출-1_수량산출서-1201_도곡단위수량" xfId="2702"/>
    <cellStyle name="1_total_단위수량산출1_수량산출서-1201_도곡단위수량_2-토질조사" xfId="2703"/>
    <cellStyle name="1_total_단위수량산출-1_수량산출서-1201_도곡단위수량_2-토질조사" xfId="2704"/>
    <cellStyle name="1_total_단위수량산출1_수량산출서-1201_철거단위수량" xfId="2705"/>
    <cellStyle name="1_total_단위수량산출-1_수량산출서-1201_철거단위수량" xfId="2706"/>
    <cellStyle name="1_total_단위수량산출1_수량산출서-1201_철거단위수량_2-토질조사" xfId="2707"/>
    <cellStyle name="1_total_단위수량산출-1_수량산출서-1201_철거단위수량_2-토질조사" xfId="2708"/>
    <cellStyle name="1_total_단위수량산출1_수량산출서-1201_한수단위수량" xfId="2709"/>
    <cellStyle name="1_total_단위수량산출-1_수량산출서-1201_한수단위수량" xfId="2710"/>
    <cellStyle name="1_total_단위수량산출1_수량산출서-1201_한수단위수량_2-토질조사" xfId="2711"/>
    <cellStyle name="1_total_단위수량산출-1_수량산출서-1201_한수단위수량_2-토질조사" xfId="2712"/>
    <cellStyle name="1_total_단위수량산출1_시설물단위수량" xfId="2713"/>
    <cellStyle name="1_total_단위수량산출-1_시설물단위수량" xfId="2714"/>
    <cellStyle name="1_total_단위수량산출1_시설물단위수량_2-토질조사" xfId="2715"/>
    <cellStyle name="1_total_단위수량산출-1_시설물단위수량_2-토질조사" xfId="2716"/>
    <cellStyle name="1_total_단위수량산출1_시설물단위수량1" xfId="2717"/>
    <cellStyle name="1_total_단위수량산출-1_시설물단위수량1" xfId="2718"/>
    <cellStyle name="1_total_단위수량산출1_시설물단위수량1_2-토질조사" xfId="2719"/>
    <cellStyle name="1_total_단위수량산출-1_시설물단위수량1_2-토질조사" xfId="2720"/>
    <cellStyle name="1_total_단위수량산출1_시설물단위수량1_시설물단위수량" xfId="2721"/>
    <cellStyle name="1_total_단위수량산출-1_시설물단위수량1_시설물단위수량" xfId="2722"/>
    <cellStyle name="1_total_단위수량산출1_시설물단위수량1_시설물단위수량_2-토질조사" xfId="2723"/>
    <cellStyle name="1_total_단위수량산출-1_시설물단위수량1_시설물단위수량_2-토질조사" xfId="2724"/>
    <cellStyle name="1_total_단위수량산출1_오창수량산출서" xfId="2725"/>
    <cellStyle name="1_total_단위수량산출-1_오창수량산출서" xfId="2726"/>
    <cellStyle name="1_total_단위수량산출1_오창수량산출서_2-토질조사" xfId="2727"/>
    <cellStyle name="1_total_단위수량산출-1_오창수량산출서_2-토질조사" xfId="2728"/>
    <cellStyle name="1_total_단위수량산출1_오창수량산출서_단위수량" xfId="2729"/>
    <cellStyle name="1_total_단위수량산출-1_오창수량산출서_단위수량" xfId="2730"/>
    <cellStyle name="1_total_단위수량산출1_오창수량산출서_단위수량_2-토질조사" xfId="2731"/>
    <cellStyle name="1_total_단위수량산출-1_오창수량산출서_단위수량_2-토질조사" xfId="2732"/>
    <cellStyle name="1_total_단위수량산출1_오창수량산출서_단위수량1" xfId="2733"/>
    <cellStyle name="1_total_단위수량산출-1_오창수량산출서_단위수량1" xfId="2734"/>
    <cellStyle name="1_total_단위수량산출1_오창수량산출서_단위수량1_2-토질조사" xfId="2735"/>
    <cellStyle name="1_total_단위수량산출-1_오창수량산출서_단위수량1_2-토질조사" xfId="2736"/>
    <cellStyle name="1_total_단위수량산출1_오창수량산출서_단위수량산출" xfId="2737"/>
    <cellStyle name="1_total_단위수량산출-1_오창수량산출서_단위수량산출" xfId="2738"/>
    <cellStyle name="1_total_단위수량산출1_오창수량산출서_단위수량산출_2-토질조사" xfId="2739"/>
    <cellStyle name="1_total_단위수량산출-1_오창수량산출서_단위수량산출_2-토질조사" xfId="2740"/>
    <cellStyle name="1_total_단위수량산출1_오창수량산출서_도곡단위수량" xfId="2741"/>
    <cellStyle name="1_total_단위수량산출-1_오창수량산출서_도곡단위수량" xfId="2742"/>
    <cellStyle name="1_total_단위수량산출1_오창수량산출서_도곡단위수량_2-토질조사" xfId="2743"/>
    <cellStyle name="1_total_단위수량산출-1_오창수량산출서_도곡단위수량_2-토질조사" xfId="2744"/>
    <cellStyle name="1_total_단위수량산출1_오창수량산출서_수량산출서-11.25" xfId="2745"/>
    <cellStyle name="1_total_단위수량산출-1_오창수량산출서_수량산출서-11.25" xfId="2746"/>
    <cellStyle name="1_total_단위수량산출1_오창수량산출서_수량산출서-11.25_2-토질조사" xfId="2747"/>
    <cellStyle name="1_total_단위수량산출-1_오창수량산출서_수량산출서-11.25_2-토질조사" xfId="2748"/>
    <cellStyle name="1_total_단위수량산출1_오창수량산출서_수량산출서-11.25_단위수량" xfId="2749"/>
    <cellStyle name="1_total_단위수량산출-1_오창수량산출서_수량산출서-11.25_단위수량" xfId="2750"/>
    <cellStyle name="1_total_단위수량산출1_오창수량산출서_수량산출서-11.25_단위수량_2-토질조사" xfId="2751"/>
    <cellStyle name="1_total_단위수량산출-1_오창수량산출서_수량산출서-11.25_단위수량_2-토질조사" xfId="2752"/>
    <cellStyle name="1_total_단위수량산출1_오창수량산출서_수량산출서-11.25_단위수량1" xfId="2753"/>
    <cellStyle name="1_total_단위수량산출-1_오창수량산출서_수량산출서-11.25_단위수량1" xfId="2754"/>
    <cellStyle name="1_total_단위수량산출1_오창수량산출서_수량산출서-11.25_단위수량1_2-토질조사" xfId="2755"/>
    <cellStyle name="1_total_단위수량산출-1_오창수량산출서_수량산출서-11.25_단위수량1_2-토질조사" xfId="2756"/>
    <cellStyle name="1_total_단위수량산출1_오창수량산출서_수량산출서-11.25_단위수량산출" xfId="2757"/>
    <cellStyle name="1_total_단위수량산출-1_오창수량산출서_수량산출서-11.25_단위수량산출" xfId="2758"/>
    <cellStyle name="1_total_단위수량산출1_오창수량산출서_수량산출서-11.25_단위수량산출_2-토질조사" xfId="2759"/>
    <cellStyle name="1_total_단위수량산출-1_오창수량산출서_수량산출서-11.25_단위수량산출_2-토질조사" xfId="2760"/>
    <cellStyle name="1_total_단위수량산출1_오창수량산출서_수량산출서-11.25_도곡단위수량" xfId="2761"/>
    <cellStyle name="1_total_단위수량산출-1_오창수량산출서_수량산출서-11.25_도곡단위수량" xfId="2762"/>
    <cellStyle name="1_total_단위수량산출1_오창수량산출서_수량산출서-11.25_도곡단위수량_2-토질조사" xfId="2763"/>
    <cellStyle name="1_total_단위수량산출-1_오창수량산출서_수량산출서-11.25_도곡단위수량_2-토질조사" xfId="2764"/>
    <cellStyle name="1_total_단위수량산출1_오창수량산출서_수량산출서-11.25_철거단위수량" xfId="2765"/>
    <cellStyle name="1_total_단위수량산출-1_오창수량산출서_수량산출서-11.25_철거단위수량" xfId="2766"/>
    <cellStyle name="1_total_단위수량산출1_오창수량산출서_수량산출서-11.25_철거단위수량_2-토질조사" xfId="2767"/>
    <cellStyle name="1_total_단위수량산출-1_오창수량산출서_수량산출서-11.25_철거단위수량_2-토질조사" xfId="2768"/>
    <cellStyle name="1_total_단위수량산출1_오창수량산출서_수량산출서-11.25_한수단위수량" xfId="2769"/>
    <cellStyle name="1_total_단위수량산출-1_오창수량산출서_수량산출서-11.25_한수단위수량" xfId="2770"/>
    <cellStyle name="1_total_단위수량산출1_오창수량산출서_수량산출서-11.25_한수단위수량_2-토질조사" xfId="2771"/>
    <cellStyle name="1_total_단위수량산출-1_오창수량산출서_수량산출서-11.25_한수단위수량_2-토질조사" xfId="2772"/>
    <cellStyle name="1_total_단위수량산출1_오창수량산출서_수량산출서-1201" xfId="2773"/>
    <cellStyle name="1_total_단위수량산출-1_오창수량산출서_수량산출서-1201" xfId="2774"/>
    <cellStyle name="1_total_단위수량산출1_오창수량산출서_수량산출서-1201_2-토질조사" xfId="2775"/>
    <cellStyle name="1_total_단위수량산출-1_오창수량산출서_수량산출서-1201_2-토질조사" xfId="2776"/>
    <cellStyle name="1_total_단위수량산출1_오창수량산출서_수량산출서-1201_단위수량" xfId="2777"/>
    <cellStyle name="1_total_단위수량산출-1_오창수량산출서_수량산출서-1201_단위수량" xfId="2778"/>
    <cellStyle name="1_total_단위수량산출1_오창수량산출서_수량산출서-1201_단위수량_2-토질조사" xfId="2779"/>
    <cellStyle name="1_total_단위수량산출-1_오창수량산출서_수량산출서-1201_단위수량_2-토질조사" xfId="2780"/>
    <cellStyle name="1_total_단위수량산출1_오창수량산출서_수량산출서-1201_단위수량1" xfId="2781"/>
    <cellStyle name="1_total_단위수량산출-1_오창수량산출서_수량산출서-1201_단위수량1" xfId="2782"/>
    <cellStyle name="1_total_단위수량산출1_오창수량산출서_수량산출서-1201_단위수량1_2-토질조사" xfId="2783"/>
    <cellStyle name="1_total_단위수량산출-1_오창수량산출서_수량산출서-1201_단위수량1_2-토질조사" xfId="2784"/>
    <cellStyle name="1_total_단위수량산출1_오창수량산출서_수량산출서-1201_단위수량산출" xfId="2785"/>
    <cellStyle name="1_total_단위수량산출-1_오창수량산출서_수량산출서-1201_단위수량산출" xfId="2786"/>
    <cellStyle name="1_total_단위수량산출1_오창수량산출서_수량산출서-1201_단위수량산출_2-토질조사" xfId="2787"/>
    <cellStyle name="1_total_단위수량산출-1_오창수량산출서_수량산출서-1201_단위수량산출_2-토질조사" xfId="2788"/>
    <cellStyle name="1_total_단위수량산출1_오창수량산출서_수량산출서-1201_도곡단위수량" xfId="2789"/>
    <cellStyle name="1_total_단위수량산출-1_오창수량산출서_수량산출서-1201_도곡단위수량" xfId="2790"/>
    <cellStyle name="1_total_단위수량산출1_오창수량산출서_수량산출서-1201_도곡단위수량_2-토질조사" xfId="2791"/>
    <cellStyle name="1_total_단위수량산출-1_오창수량산출서_수량산출서-1201_도곡단위수량_2-토질조사" xfId="2792"/>
    <cellStyle name="1_total_단위수량산출1_오창수량산출서_수량산출서-1201_철거단위수량" xfId="2793"/>
    <cellStyle name="1_total_단위수량산출-1_오창수량산출서_수량산출서-1201_철거단위수량" xfId="2794"/>
    <cellStyle name="1_total_단위수량산출1_오창수량산출서_수량산출서-1201_철거단위수량_2-토질조사" xfId="2795"/>
    <cellStyle name="1_total_단위수량산출-1_오창수량산출서_수량산출서-1201_철거단위수량_2-토질조사" xfId="2796"/>
    <cellStyle name="1_total_단위수량산출1_오창수량산출서_수량산출서-1201_한수단위수량" xfId="2797"/>
    <cellStyle name="1_total_단위수량산출-1_오창수량산출서_수량산출서-1201_한수단위수량" xfId="2798"/>
    <cellStyle name="1_total_단위수량산출1_오창수량산출서_수량산출서-1201_한수단위수량_2-토질조사" xfId="2799"/>
    <cellStyle name="1_total_단위수량산출-1_오창수량산출서_수량산출서-1201_한수단위수량_2-토질조사" xfId="2800"/>
    <cellStyle name="1_total_단위수량산출1_오창수량산출서_시설물단위수량" xfId="2801"/>
    <cellStyle name="1_total_단위수량산출-1_오창수량산출서_시설물단위수량" xfId="2802"/>
    <cellStyle name="1_total_단위수량산출1_오창수량산출서_시설물단위수량_2-토질조사" xfId="2803"/>
    <cellStyle name="1_total_단위수량산출-1_오창수량산출서_시설물단위수량_2-토질조사" xfId="2804"/>
    <cellStyle name="1_total_단위수량산출1_오창수량산출서_시설물단위수량1" xfId="2805"/>
    <cellStyle name="1_total_단위수량산출-1_오창수량산출서_시설물단위수량1" xfId="2806"/>
    <cellStyle name="1_total_단위수량산출1_오창수량산출서_시설물단위수량1_2-토질조사" xfId="2807"/>
    <cellStyle name="1_total_단위수량산출-1_오창수량산출서_시설물단위수량1_2-토질조사" xfId="2808"/>
    <cellStyle name="1_total_단위수량산출1_오창수량산출서_시설물단위수량1_시설물단위수량" xfId="2809"/>
    <cellStyle name="1_total_단위수량산출-1_오창수량산출서_시설물단위수량1_시설물단위수량" xfId="2810"/>
    <cellStyle name="1_total_단위수량산출1_오창수량산출서_시설물단위수량1_시설물단위수량_2-토질조사" xfId="2811"/>
    <cellStyle name="1_total_단위수량산출-1_오창수량산출서_시설물단위수량1_시설물단위수량_2-토질조사" xfId="2812"/>
    <cellStyle name="1_total_단위수량산출1_오창수량산출서_철거단위수량" xfId="2813"/>
    <cellStyle name="1_total_단위수량산출-1_오창수량산출서_철거단위수량" xfId="2814"/>
    <cellStyle name="1_total_단위수량산출1_오창수량산출서_철거단위수량_2-토질조사" xfId="2815"/>
    <cellStyle name="1_total_단위수량산출-1_오창수량산출서_철거단위수량_2-토질조사" xfId="2816"/>
    <cellStyle name="1_total_단위수량산출1_오창수량산출서_한수단위수량" xfId="2817"/>
    <cellStyle name="1_total_단위수량산출-1_오창수량산출서_한수단위수량" xfId="2818"/>
    <cellStyle name="1_total_단위수량산출1_오창수량산출서_한수단위수량_2-토질조사" xfId="2819"/>
    <cellStyle name="1_total_단위수량산출-1_오창수량산출서_한수단위수량_2-토질조사" xfId="2820"/>
    <cellStyle name="1_total_단위수량산출1_철거단위수량" xfId="2821"/>
    <cellStyle name="1_total_단위수량산출-1_철거단위수량" xfId="2822"/>
    <cellStyle name="1_total_단위수량산출1_철거단위수량_2-토질조사" xfId="2823"/>
    <cellStyle name="1_total_단위수량산출-1_철거단위수량_2-토질조사" xfId="2824"/>
    <cellStyle name="1_total_단위수량산출1_한수단위수량" xfId="2825"/>
    <cellStyle name="1_total_단위수량산출-1_한수단위수량" xfId="2826"/>
    <cellStyle name="1_total_단위수량산출1_한수단위수량_2-토질조사" xfId="2827"/>
    <cellStyle name="1_total_단위수량산출-1_한수단위수량_2-토질조사" xfId="2828"/>
    <cellStyle name="1_total_단위수량산출2" xfId="2829"/>
    <cellStyle name="1_total_단위수량산출2_2-토질조사" xfId="2830"/>
    <cellStyle name="1_total_단위수량산출2_단위수량" xfId="2831"/>
    <cellStyle name="1_total_단위수량산출2_단위수량_2-토질조사" xfId="2832"/>
    <cellStyle name="1_total_단위수량산출2_단위수량1" xfId="2833"/>
    <cellStyle name="1_total_단위수량산출2_단위수량1_2-토질조사" xfId="2834"/>
    <cellStyle name="1_total_단위수량산출2_단위수량산출" xfId="2835"/>
    <cellStyle name="1_total_단위수량산출2_단위수량산출_2-토질조사" xfId="2836"/>
    <cellStyle name="1_total_단위수량산출2_도곡단위수량" xfId="2837"/>
    <cellStyle name="1_total_단위수량산출2_도곡단위수량_2-토질조사" xfId="2838"/>
    <cellStyle name="1_total_단위수량산출2_수량산출서-11.25" xfId="2839"/>
    <cellStyle name="1_total_단위수량산출2_수량산출서-11.25_2-토질조사" xfId="2840"/>
    <cellStyle name="1_total_단위수량산출2_수량산출서-11.25_단위수량" xfId="2841"/>
    <cellStyle name="1_total_단위수량산출2_수량산출서-11.25_단위수량_2-토질조사" xfId="2842"/>
    <cellStyle name="1_total_단위수량산출2_수량산출서-11.25_단위수량1" xfId="2843"/>
    <cellStyle name="1_total_단위수량산출2_수량산출서-11.25_단위수량1_2-토질조사" xfId="2844"/>
    <cellStyle name="1_total_단위수량산출2_수량산출서-11.25_단위수량산출" xfId="2845"/>
    <cellStyle name="1_total_단위수량산출2_수량산출서-11.25_단위수량산출_2-토질조사" xfId="2846"/>
    <cellStyle name="1_total_단위수량산출2_수량산출서-11.25_도곡단위수량" xfId="2847"/>
    <cellStyle name="1_total_단위수량산출2_수량산출서-11.25_도곡단위수량_2-토질조사" xfId="2848"/>
    <cellStyle name="1_total_단위수량산출2_수량산출서-11.25_철거단위수량" xfId="2849"/>
    <cellStyle name="1_total_단위수량산출2_수량산출서-11.25_철거단위수량_2-토질조사" xfId="2850"/>
    <cellStyle name="1_total_단위수량산출2_수량산출서-11.25_한수단위수량" xfId="2851"/>
    <cellStyle name="1_total_단위수량산출2_수량산출서-11.25_한수단위수량_2-토질조사" xfId="2852"/>
    <cellStyle name="1_total_단위수량산출2_수량산출서-1201" xfId="2853"/>
    <cellStyle name="1_total_단위수량산출2_수량산출서-1201_2-토질조사" xfId="2854"/>
    <cellStyle name="1_total_단위수량산출2_수량산출서-1201_단위수량" xfId="2855"/>
    <cellStyle name="1_total_단위수량산출2_수량산출서-1201_단위수량_2-토질조사" xfId="2856"/>
    <cellStyle name="1_total_단위수량산출2_수량산출서-1201_단위수량1" xfId="2857"/>
    <cellStyle name="1_total_단위수량산출2_수량산출서-1201_단위수량1_2-토질조사" xfId="2858"/>
    <cellStyle name="1_total_단위수량산출2_수량산출서-1201_단위수량산출" xfId="2859"/>
    <cellStyle name="1_total_단위수량산출2_수량산출서-1201_단위수량산출_2-토질조사" xfId="2860"/>
    <cellStyle name="1_total_단위수량산출2_수량산출서-1201_도곡단위수량" xfId="2861"/>
    <cellStyle name="1_total_단위수량산출2_수량산출서-1201_도곡단위수량_2-토질조사" xfId="2862"/>
    <cellStyle name="1_total_단위수량산출2_수량산출서-1201_철거단위수량" xfId="2863"/>
    <cellStyle name="1_total_단위수량산출2_수량산출서-1201_철거단위수량_2-토질조사" xfId="2864"/>
    <cellStyle name="1_total_단위수량산출2_수량산출서-1201_한수단위수량" xfId="2865"/>
    <cellStyle name="1_total_단위수량산출2_수량산출서-1201_한수단위수량_2-토질조사" xfId="2866"/>
    <cellStyle name="1_total_단위수량산출2_시설물단위수량" xfId="2867"/>
    <cellStyle name="1_total_단위수량산출2_시설물단위수량_2-토질조사" xfId="2868"/>
    <cellStyle name="1_total_단위수량산출2_시설물단위수량1" xfId="2869"/>
    <cellStyle name="1_total_단위수량산출2_시설물단위수량1_2-토질조사" xfId="2870"/>
    <cellStyle name="1_total_단위수량산출2_시설물단위수량1_시설물단위수량" xfId="2871"/>
    <cellStyle name="1_total_단위수량산출2_시설물단위수량1_시설물단위수량_2-토질조사" xfId="2872"/>
    <cellStyle name="1_total_단위수량산출2_오창수량산출서" xfId="2873"/>
    <cellStyle name="1_total_단위수량산출2_오창수량산출서_2-토질조사" xfId="2874"/>
    <cellStyle name="1_total_단위수량산출2_오창수량산출서_단위수량" xfId="2875"/>
    <cellStyle name="1_total_단위수량산출2_오창수량산출서_단위수량_2-토질조사" xfId="2876"/>
    <cellStyle name="1_total_단위수량산출2_오창수량산출서_단위수량1" xfId="2877"/>
    <cellStyle name="1_total_단위수량산출2_오창수량산출서_단위수량1_2-토질조사" xfId="2878"/>
    <cellStyle name="1_total_단위수량산출2_오창수량산출서_단위수량산출" xfId="2879"/>
    <cellStyle name="1_total_단위수량산출2_오창수량산출서_단위수량산출_2-토질조사" xfId="2880"/>
    <cellStyle name="1_total_단위수량산출2_오창수량산출서_도곡단위수량" xfId="2881"/>
    <cellStyle name="1_total_단위수량산출2_오창수량산출서_도곡단위수량_2-토질조사" xfId="2882"/>
    <cellStyle name="1_total_단위수량산출2_오창수량산출서_수량산출서-11.25" xfId="2883"/>
    <cellStyle name="1_total_단위수량산출2_오창수량산출서_수량산출서-11.25_2-토질조사" xfId="2884"/>
    <cellStyle name="1_total_단위수량산출2_오창수량산출서_수량산출서-11.25_단위수량" xfId="2885"/>
    <cellStyle name="1_total_단위수량산출2_오창수량산출서_수량산출서-11.25_단위수량_2-토질조사" xfId="2886"/>
    <cellStyle name="1_total_단위수량산출2_오창수량산출서_수량산출서-11.25_단위수량1" xfId="2887"/>
    <cellStyle name="1_total_단위수량산출2_오창수량산출서_수량산출서-11.25_단위수량1_2-토질조사" xfId="2888"/>
    <cellStyle name="1_total_단위수량산출2_오창수량산출서_수량산출서-11.25_단위수량산출" xfId="2889"/>
    <cellStyle name="1_total_단위수량산출2_오창수량산출서_수량산출서-11.25_단위수량산출_2-토질조사" xfId="2890"/>
    <cellStyle name="1_total_단위수량산출2_오창수량산출서_수량산출서-11.25_도곡단위수량" xfId="2891"/>
    <cellStyle name="1_total_단위수량산출2_오창수량산출서_수량산출서-11.25_도곡단위수량_2-토질조사" xfId="2892"/>
    <cellStyle name="1_total_단위수량산출2_오창수량산출서_수량산출서-11.25_철거단위수량" xfId="2893"/>
    <cellStyle name="1_total_단위수량산출2_오창수량산출서_수량산출서-11.25_철거단위수량_2-토질조사" xfId="2894"/>
    <cellStyle name="1_total_단위수량산출2_오창수량산출서_수량산출서-11.25_한수단위수량" xfId="2895"/>
    <cellStyle name="1_total_단위수량산출2_오창수량산출서_수량산출서-11.25_한수단위수량_2-토질조사" xfId="2896"/>
    <cellStyle name="1_total_단위수량산출2_오창수량산출서_수량산출서-1201" xfId="2897"/>
    <cellStyle name="1_total_단위수량산출2_오창수량산출서_수량산출서-1201_2-토질조사" xfId="2898"/>
    <cellStyle name="1_total_단위수량산출2_오창수량산출서_수량산출서-1201_단위수량" xfId="2899"/>
    <cellStyle name="1_total_단위수량산출2_오창수량산출서_수량산출서-1201_단위수량_2-토질조사" xfId="2900"/>
    <cellStyle name="1_total_단위수량산출2_오창수량산출서_수량산출서-1201_단위수량1" xfId="2901"/>
    <cellStyle name="1_total_단위수량산출2_오창수량산출서_수량산출서-1201_단위수량1_2-토질조사" xfId="2902"/>
    <cellStyle name="1_total_단위수량산출2_오창수량산출서_수량산출서-1201_단위수량산출" xfId="2903"/>
    <cellStyle name="1_total_단위수량산출2_오창수량산출서_수량산출서-1201_단위수량산출_2-토질조사" xfId="2904"/>
    <cellStyle name="1_total_단위수량산출2_오창수량산출서_수량산출서-1201_도곡단위수량" xfId="2905"/>
    <cellStyle name="1_total_단위수량산출2_오창수량산출서_수량산출서-1201_도곡단위수량_2-토질조사" xfId="2906"/>
    <cellStyle name="1_total_단위수량산출2_오창수량산출서_수량산출서-1201_철거단위수량" xfId="2907"/>
    <cellStyle name="1_total_단위수량산출2_오창수량산출서_수량산출서-1201_철거단위수량_2-토질조사" xfId="2908"/>
    <cellStyle name="1_total_단위수량산출2_오창수량산출서_수량산출서-1201_한수단위수량" xfId="2909"/>
    <cellStyle name="1_total_단위수량산출2_오창수량산출서_수량산출서-1201_한수단위수량_2-토질조사" xfId="2910"/>
    <cellStyle name="1_total_단위수량산출2_오창수량산출서_시설물단위수량" xfId="2911"/>
    <cellStyle name="1_total_단위수량산출2_오창수량산출서_시설물단위수량_2-토질조사" xfId="2912"/>
    <cellStyle name="1_total_단위수량산출2_오창수량산출서_시설물단위수량1" xfId="2913"/>
    <cellStyle name="1_total_단위수량산출2_오창수량산출서_시설물단위수량1_2-토질조사" xfId="2914"/>
    <cellStyle name="1_total_단위수량산출2_오창수량산출서_시설물단위수량1_시설물단위수량" xfId="2915"/>
    <cellStyle name="1_total_단위수량산출2_오창수량산출서_시설물단위수량1_시설물단위수량_2-토질조사" xfId="2916"/>
    <cellStyle name="1_total_단위수량산출2_오창수량산출서_철거단위수량" xfId="2917"/>
    <cellStyle name="1_total_단위수량산출2_오창수량산출서_철거단위수량_2-토질조사" xfId="2918"/>
    <cellStyle name="1_total_단위수량산출2_오창수량산출서_한수단위수량" xfId="2919"/>
    <cellStyle name="1_total_단위수량산출2_오창수량산출서_한수단위수량_2-토질조사" xfId="2920"/>
    <cellStyle name="1_total_단위수량산출2_철거단위수량" xfId="2921"/>
    <cellStyle name="1_total_단위수량산출2_철거단위수량_2-토질조사" xfId="2922"/>
    <cellStyle name="1_total_단위수량산출2_한수단위수량" xfId="2923"/>
    <cellStyle name="1_total_단위수량산출2_한수단위수량_2-토질조사" xfId="2924"/>
    <cellStyle name="1_total_단위수량산출-개군" xfId="2925"/>
    <cellStyle name="1_total_단위수량산출-개군_2-토질조사" xfId="2926"/>
    <cellStyle name="1_total_단위수량산출-경북기계" xfId="2927"/>
    <cellStyle name="1_total_단위수량산출-경북기계_2-토질조사" xfId="2928"/>
    <cellStyle name="1_total_단위수량산출-구로중" xfId="2929"/>
    <cellStyle name="1_total_단위수량산출-구로중_2-토질조사" xfId="2930"/>
    <cellStyle name="1_total_단위수량산출-구미1대" xfId="2931"/>
    <cellStyle name="1_total_단위수량산출-구미1대_2-토질조사" xfId="2932"/>
    <cellStyle name="1_total_단위수량산출-동북" xfId="2933"/>
    <cellStyle name="1_total_단위수량산출-동북_2-토질조사" xfId="2934"/>
    <cellStyle name="1_total_단위수량산출-모전초등" xfId="2935"/>
    <cellStyle name="1_total_단위수량산출-모전초등_2-토질조사" xfId="2936"/>
    <cellStyle name="1_total_단위수량산출-문화" xfId="2937"/>
    <cellStyle name="1_total_단위수량산출-문화_2-토질조사" xfId="2938"/>
    <cellStyle name="1_total_단위수량산출서-1공구" xfId="2939"/>
    <cellStyle name="1_total_단위수량산출서-1공구_2-토질조사" xfId="2940"/>
    <cellStyle name="1_total_단위수량산출-서현" xfId="2941"/>
    <cellStyle name="1_total_단위수량산출-서현_2-토질조사" xfId="2942"/>
    <cellStyle name="1_total_단위수량산출-송파중" xfId="2943"/>
    <cellStyle name="1_total_단위수량산출-송파중_2-토질조사" xfId="2944"/>
    <cellStyle name="1_total_단위수량산출-율면초등" xfId="2945"/>
    <cellStyle name="1_total_단위수량산출-율면초등_2-토질조사" xfId="2946"/>
    <cellStyle name="1_total_단위수량산출-중원초등" xfId="2947"/>
    <cellStyle name="1_total_단위수량산출-중원초등_2-토질조사" xfId="2948"/>
    <cellStyle name="1_total_단위수량산출-충남여고" xfId="2949"/>
    <cellStyle name="1_total_단위수량산출-충남여고_2-토질조사" xfId="2950"/>
    <cellStyle name="1_total_단위수량산출-충주고" xfId="2951"/>
    <cellStyle name="1_total_단위수량산출-충주고_2-토질조사" xfId="2952"/>
    <cellStyle name="1_total_단위수량산출-홍산중" xfId="2953"/>
    <cellStyle name="1_total_단위수량산출-홍산중_2-토질조사" xfId="2954"/>
    <cellStyle name="1_total_도곡단위수량" xfId="2955"/>
    <cellStyle name="1_total_도곡단위수량_2-토질조사" xfId="2956"/>
    <cellStyle name="1_total_목동내역" xfId="2957"/>
    <cellStyle name="1_total_목동내역_폐기물집계" xfId="2958"/>
    <cellStyle name="1_total_수량산출서-11.25" xfId="2959"/>
    <cellStyle name="1_total_수량산출서-11.25_2-토질조사" xfId="2960"/>
    <cellStyle name="1_total_수량산출서-11.25_단위수량" xfId="2961"/>
    <cellStyle name="1_total_수량산출서-11.25_단위수량_2-토질조사" xfId="2962"/>
    <cellStyle name="1_total_수량산출서-11.25_단위수량1" xfId="2963"/>
    <cellStyle name="1_total_수량산출서-11.25_단위수량1_2-토질조사" xfId="2964"/>
    <cellStyle name="1_total_수량산출서-11.25_단위수량산출" xfId="2965"/>
    <cellStyle name="1_total_수량산출서-11.25_단위수량산출_2-토질조사" xfId="2966"/>
    <cellStyle name="1_total_수량산출서-11.25_도곡단위수량" xfId="2967"/>
    <cellStyle name="1_total_수량산출서-11.25_도곡단위수량_2-토질조사" xfId="2968"/>
    <cellStyle name="1_total_수량산출서-11.25_철거단위수량" xfId="2969"/>
    <cellStyle name="1_total_수량산출서-11.25_철거단위수량_2-토질조사" xfId="2970"/>
    <cellStyle name="1_total_수량산출서-11.25_한수단위수량" xfId="2971"/>
    <cellStyle name="1_total_수량산출서-11.25_한수단위수량_2-토질조사" xfId="2972"/>
    <cellStyle name="1_total_수량산출서-1201" xfId="2973"/>
    <cellStyle name="1_total_수량산출서-1201_2-토질조사" xfId="2974"/>
    <cellStyle name="1_total_수량산출서-1201_단위수량" xfId="2975"/>
    <cellStyle name="1_total_수량산출서-1201_단위수량_2-토질조사" xfId="2976"/>
    <cellStyle name="1_total_수량산출서-1201_단위수량1" xfId="2977"/>
    <cellStyle name="1_total_수량산출서-1201_단위수량1_2-토질조사" xfId="2978"/>
    <cellStyle name="1_total_수량산출서-1201_단위수량산출" xfId="2979"/>
    <cellStyle name="1_total_수량산출서-1201_단위수량산출_2-토질조사" xfId="2980"/>
    <cellStyle name="1_total_수량산출서-1201_도곡단위수량" xfId="2981"/>
    <cellStyle name="1_total_수량산출서-1201_도곡단위수량_2-토질조사" xfId="2982"/>
    <cellStyle name="1_total_수량산출서-1201_철거단위수량" xfId="2983"/>
    <cellStyle name="1_total_수량산출서-1201_철거단위수량_2-토질조사" xfId="2984"/>
    <cellStyle name="1_total_수량산출서-1201_한수단위수량" xfId="2985"/>
    <cellStyle name="1_total_수량산출서-1201_한수단위수량_2-토질조사" xfId="2986"/>
    <cellStyle name="1_total_수량산출서-최종" xfId="2987"/>
    <cellStyle name="1_total_수량산출서-최종_2-토질조사" xfId="2988"/>
    <cellStyle name="1_total_시설물단위수량" xfId="2989"/>
    <cellStyle name="1_total_시설물단위수량_2-토질조사" xfId="2990"/>
    <cellStyle name="1_total_시설물단위수량1" xfId="2991"/>
    <cellStyle name="1_total_시설물단위수량1_2-토질조사" xfId="2992"/>
    <cellStyle name="1_total_시설물단위수량1_시설물단위수량" xfId="2993"/>
    <cellStyle name="1_total_시설물단위수량1_시설물단위수량_2-토질조사" xfId="2994"/>
    <cellStyle name="1_total_쌍용" xfId="2995"/>
    <cellStyle name="1_total_쌍용_2-토질조사" xfId="2996"/>
    <cellStyle name="1_total_쌍용_단위수량" xfId="2997"/>
    <cellStyle name="1_total_쌍용_단위수량_2-토질조사" xfId="2998"/>
    <cellStyle name="1_total_쌍용_단위수량1" xfId="2999"/>
    <cellStyle name="1_total_쌍용_단위수량1_2-토질조사" xfId="3000"/>
    <cellStyle name="1_total_쌍용_단위수량산출" xfId="3001"/>
    <cellStyle name="1_total_쌍용_단위수량산출_2-토질조사" xfId="3002"/>
    <cellStyle name="1_total_쌍용_도곡단위수량" xfId="3003"/>
    <cellStyle name="1_total_쌍용_도곡단위수량_2-토질조사" xfId="3004"/>
    <cellStyle name="1_total_쌍용_수량산출서-11.25" xfId="3005"/>
    <cellStyle name="1_total_쌍용_수량산출서-11.25_2-토질조사" xfId="3006"/>
    <cellStyle name="1_total_쌍용_수량산출서-11.25_단위수량" xfId="3007"/>
    <cellStyle name="1_total_쌍용_수량산출서-11.25_단위수량_2-토질조사" xfId="3008"/>
    <cellStyle name="1_total_쌍용_수량산출서-11.25_단위수량1" xfId="3009"/>
    <cellStyle name="1_total_쌍용_수량산출서-11.25_단위수량1_2-토질조사" xfId="3010"/>
    <cellStyle name="1_total_쌍용_수량산출서-11.25_단위수량산출" xfId="3011"/>
    <cellStyle name="1_total_쌍용_수량산출서-11.25_단위수량산출_2-토질조사" xfId="3012"/>
    <cellStyle name="1_total_쌍용_수량산출서-11.25_도곡단위수량" xfId="3013"/>
    <cellStyle name="1_total_쌍용_수량산출서-11.25_도곡단위수량_2-토질조사" xfId="3014"/>
    <cellStyle name="1_total_쌍용_수량산출서-11.25_철거단위수량" xfId="3015"/>
    <cellStyle name="1_total_쌍용_수량산출서-11.25_철거단위수량_2-토질조사" xfId="3016"/>
    <cellStyle name="1_total_쌍용_수량산출서-11.25_한수단위수량" xfId="3017"/>
    <cellStyle name="1_total_쌍용_수량산출서-11.25_한수단위수량_2-토질조사" xfId="3018"/>
    <cellStyle name="1_total_쌍용_수량산출서-1201" xfId="3019"/>
    <cellStyle name="1_total_쌍용_수량산출서-1201_2-토질조사" xfId="3020"/>
    <cellStyle name="1_total_쌍용_수량산출서-1201_단위수량" xfId="3021"/>
    <cellStyle name="1_total_쌍용_수량산출서-1201_단위수량_2-토질조사" xfId="3022"/>
    <cellStyle name="1_total_쌍용_수량산출서-1201_단위수량1" xfId="3023"/>
    <cellStyle name="1_total_쌍용_수량산출서-1201_단위수량1_2-토질조사" xfId="3024"/>
    <cellStyle name="1_total_쌍용_수량산출서-1201_단위수량산출" xfId="3025"/>
    <cellStyle name="1_total_쌍용_수량산출서-1201_단위수량산출_2-토질조사" xfId="3026"/>
    <cellStyle name="1_total_쌍용_수량산출서-1201_도곡단위수량" xfId="3027"/>
    <cellStyle name="1_total_쌍용_수량산출서-1201_도곡단위수량_2-토질조사" xfId="3028"/>
    <cellStyle name="1_total_쌍용_수량산출서-1201_철거단위수량" xfId="3029"/>
    <cellStyle name="1_total_쌍용_수량산출서-1201_철거단위수량_2-토질조사" xfId="3030"/>
    <cellStyle name="1_total_쌍용_수량산출서-1201_한수단위수량" xfId="3031"/>
    <cellStyle name="1_total_쌍용_수량산출서-1201_한수단위수량_2-토질조사" xfId="3032"/>
    <cellStyle name="1_total_쌍용_시설물단위수량" xfId="3033"/>
    <cellStyle name="1_total_쌍용_시설물단위수량_2-토질조사" xfId="3034"/>
    <cellStyle name="1_total_쌍용_시설물단위수량1" xfId="3035"/>
    <cellStyle name="1_total_쌍용_시설물단위수량1_2-토질조사" xfId="3036"/>
    <cellStyle name="1_total_쌍용_시설물단위수량1_시설물단위수량" xfId="3037"/>
    <cellStyle name="1_total_쌍용_시설물단위수량1_시설물단위수량_2-토질조사" xfId="3038"/>
    <cellStyle name="1_total_쌍용_오창수량산출서" xfId="3039"/>
    <cellStyle name="1_total_쌍용_오창수량산출서_2-토질조사" xfId="3040"/>
    <cellStyle name="1_total_쌍용_오창수량산출서_단위수량" xfId="3041"/>
    <cellStyle name="1_total_쌍용_오창수량산출서_단위수량_2-토질조사" xfId="3042"/>
    <cellStyle name="1_total_쌍용_오창수량산출서_단위수량1" xfId="3043"/>
    <cellStyle name="1_total_쌍용_오창수량산출서_단위수량1_2-토질조사" xfId="3044"/>
    <cellStyle name="1_total_쌍용_오창수량산출서_단위수량산출" xfId="3045"/>
    <cellStyle name="1_total_쌍용_오창수량산출서_단위수량산출_2-토질조사" xfId="3046"/>
    <cellStyle name="1_total_쌍용_오창수량산출서_도곡단위수량" xfId="3047"/>
    <cellStyle name="1_total_쌍용_오창수량산출서_도곡단위수량_2-토질조사" xfId="3048"/>
    <cellStyle name="1_total_쌍용_오창수량산출서_수량산출서-11.25" xfId="3049"/>
    <cellStyle name="1_total_쌍용_오창수량산출서_수량산출서-11.25_2-토질조사" xfId="3050"/>
    <cellStyle name="1_total_쌍용_오창수량산출서_수량산출서-11.25_단위수량" xfId="3051"/>
    <cellStyle name="1_total_쌍용_오창수량산출서_수량산출서-11.25_단위수량_2-토질조사" xfId="3052"/>
    <cellStyle name="1_total_쌍용_오창수량산출서_수량산출서-11.25_단위수량1" xfId="3053"/>
    <cellStyle name="1_total_쌍용_오창수량산출서_수량산출서-11.25_단위수량1_2-토질조사" xfId="3054"/>
    <cellStyle name="1_total_쌍용_오창수량산출서_수량산출서-11.25_단위수량산출" xfId="3055"/>
    <cellStyle name="1_total_쌍용_오창수량산출서_수량산출서-11.25_단위수량산출_2-토질조사" xfId="3056"/>
    <cellStyle name="1_total_쌍용_오창수량산출서_수량산출서-11.25_도곡단위수량" xfId="3057"/>
    <cellStyle name="1_total_쌍용_오창수량산출서_수량산출서-11.25_도곡단위수량_2-토질조사" xfId="3058"/>
    <cellStyle name="1_total_쌍용_오창수량산출서_수량산출서-11.25_철거단위수량" xfId="3059"/>
    <cellStyle name="1_total_쌍용_오창수량산출서_수량산출서-11.25_철거단위수량_2-토질조사" xfId="3060"/>
    <cellStyle name="1_total_쌍용_오창수량산출서_수량산출서-11.25_한수단위수량" xfId="3061"/>
    <cellStyle name="1_total_쌍용_오창수량산출서_수량산출서-11.25_한수단위수량_2-토질조사" xfId="3062"/>
    <cellStyle name="1_total_쌍용_오창수량산출서_수량산출서-1201" xfId="3063"/>
    <cellStyle name="1_total_쌍용_오창수량산출서_수량산출서-1201_2-토질조사" xfId="3064"/>
    <cellStyle name="1_total_쌍용_오창수량산출서_수량산출서-1201_단위수량" xfId="3065"/>
    <cellStyle name="1_total_쌍용_오창수량산출서_수량산출서-1201_단위수량_2-토질조사" xfId="3066"/>
    <cellStyle name="1_total_쌍용_오창수량산출서_수량산출서-1201_단위수량1" xfId="3067"/>
    <cellStyle name="1_total_쌍용_오창수량산출서_수량산출서-1201_단위수량1_2-토질조사" xfId="3068"/>
    <cellStyle name="1_total_쌍용_오창수량산출서_수량산출서-1201_단위수량산출" xfId="3069"/>
    <cellStyle name="1_total_쌍용_오창수량산출서_수량산출서-1201_단위수량산출_2-토질조사" xfId="3070"/>
    <cellStyle name="1_total_쌍용_오창수량산출서_수량산출서-1201_도곡단위수량" xfId="3071"/>
    <cellStyle name="1_total_쌍용_오창수량산출서_수량산출서-1201_도곡단위수량_2-토질조사" xfId="3072"/>
    <cellStyle name="1_total_쌍용_오창수량산출서_수량산출서-1201_철거단위수량" xfId="3073"/>
    <cellStyle name="1_total_쌍용_오창수량산출서_수량산출서-1201_철거단위수량_2-토질조사" xfId="3074"/>
    <cellStyle name="1_total_쌍용_오창수량산출서_수량산출서-1201_한수단위수량" xfId="3075"/>
    <cellStyle name="1_total_쌍용_오창수량산출서_수량산출서-1201_한수단위수량_2-토질조사" xfId="3076"/>
    <cellStyle name="1_total_쌍용_오창수량산출서_시설물단위수량" xfId="3077"/>
    <cellStyle name="1_total_쌍용_오창수량산출서_시설물단위수량_2-토질조사" xfId="3078"/>
    <cellStyle name="1_total_쌍용_오창수량산출서_시설물단위수량1" xfId="3079"/>
    <cellStyle name="1_total_쌍용_오창수량산출서_시설물단위수량1_2-토질조사" xfId="3080"/>
    <cellStyle name="1_total_쌍용_오창수량산출서_시설물단위수량1_시설물단위수량" xfId="3081"/>
    <cellStyle name="1_total_쌍용_오창수량산출서_시설물단위수량1_시설물단위수량_2-토질조사" xfId="3082"/>
    <cellStyle name="1_total_쌍용_오창수량산출서_철거단위수량" xfId="3083"/>
    <cellStyle name="1_total_쌍용_오창수량산출서_철거단위수량_2-토질조사" xfId="3084"/>
    <cellStyle name="1_total_쌍용_오창수량산출서_한수단위수량" xfId="3085"/>
    <cellStyle name="1_total_쌍용_오창수량산출서_한수단위수량_2-토질조사" xfId="3086"/>
    <cellStyle name="1_total_쌍용_철거단위수량" xfId="3087"/>
    <cellStyle name="1_total_쌍용_철거단위수량_2-토질조사" xfId="3088"/>
    <cellStyle name="1_total_쌍용_한수단위수량" xfId="3089"/>
    <cellStyle name="1_total_쌍용_한수단위수량_2-토질조사" xfId="3090"/>
    <cellStyle name="1_total_안동수량산출" xfId="3091"/>
    <cellStyle name="1_total_안동수량산출_2-토질조사" xfId="3092"/>
    <cellStyle name="1_total_안동수량산출최종" xfId="3093"/>
    <cellStyle name="1_total_안동수량산출최종_2-토질조사" xfId="3094"/>
    <cellStyle name="1_total_오창수량산출서" xfId="3095"/>
    <cellStyle name="1_total_오창수량산출서_2-토질조사" xfId="3096"/>
    <cellStyle name="1_total_오창수량산출서_단위수량" xfId="3097"/>
    <cellStyle name="1_total_오창수량산출서_단위수량_2-토질조사" xfId="3098"/>
    <cellStyle name="1_total_오창수량산출서_단위수량1" xfId="3099"/>
    <cellStyle name="1_total_오창수량산출서_단위수량1_2-토질조사" xfId="3100"/>
    <cellStyle name="1_total_오창수량산출서_단위수량산출" xfId="3101"/>
    <cellStyle name="1_total_오창수량산출서_단위수량산출_2-토질조사" xfId="3102"/>
    <cellStyle name="1_total_오창수량산출서_도곡단위수량" xfId="3103"/>
    <cellStyle name="1_total_오창수량산출서_도곡단위수량_2-토질조사" xfId="3104"/>
    <cellStyle name="1_total_오창수량산출서_수량산출서-11.25" xfId="3105"/>
    <cellStyle name="1_total_오창수량산출서_수량산출서-11.25_2-토질조사" xfId="3106"/>
    <cellStyle name="1_total_오창수량산출서_수량산출서-11.25_단위수량" xfId="3107"/>
    <cellStyle name="1_total_오창수량산출서_수량산출서-11.25_단위수량_2-토질조사" xfId="3108"/>
    <cellStyle name="1_total_오창수량산출서_수량산출서-11.25_단위수량1" xfId="3109"/>
    <cellStyle name="1_total_오창수량산출서_수량산출서-11.25_단위수량1_2-토질조사" xfId="3110"/>
    <cellStyle name="1_total_오창수량산출서_수량산출서-11.25_단위수량산출" xfId="3111"/>
    <cellStyle name="1_total_오창수량산출서_수량산출서-11.25_단위수량산출_2-토질조사" xfId="3112"/>
    <cellStyle name="1_total_오창수량산출서_수량산출서-11.25_도곡단위수량" xfId="3113"/>
    <cellStyle name="1_total_오창수량산출서_수량산출서-11.25_도곡단위수량_2-토질조사" xfId="3114"/>
    <cellStyle name="1_total_오창수량산출서_수량산출서-11.25_철거단위수량" xfId="3115"/>
    <cellStyle name="1_total_오창수량산출서_수량산출서-11.25_철거단위수량_2-토질조사" xfId="3116"/>
    <cellStyle name="1_total_오창수량산출서_수량산출서-11.25_한수단위수량" xfId="3117"/>
    <cellStyle name="1_total_오창수량산출서_수량산출서-11.25_한수단위수량_2-토질조사" xfId="3118"/>
    <cellStyle name="1_total_오창수량산출서_수량산출서-1201" xfId="3119"/>
    <cellStyle name="1_total_오창수량산출서_수량산출서-1201_2-토질조사" xfId="3120"/>
    <cellStyle name="1_total_오창수량산출서_수량산출서-1201_단위수량" xfId="3121"/>
    <cellStyle name="1_total_오창수량산출서_수량산출서-1201_단위수량_2-토질조사" xfId="3122"/>
    <cellStyle name="1_total_오창수량산출서_수량산출서-1201_단위수량1" xfId="3123"/>
    <cellStyle name="1_total_오창수량산출서_수량산출서-1201_단위수량1_2-토질조사" xfId="3124"/>
    <cellStyle name="1_total_오창수량산출서_수량산출서-1201_단위수량산출" xfId="3125"/>
    <cellStyle name="1_total_오창수량산출서_수량산출서-1201_단위수량산출_2-토질조사" xfId="3126"/>
    <cellStyle name="1_total_오창수량산출서_수량산출서-1201_도곡단위수량" xfId="3127"/>
    <cellStyle name="1_total_오창수량산출서_수량산출서-1201_도곡단위수량_2-토질조사" xfId="3128"/>
    <cellStyle name="1_total_오창수량산출서_수량산출서-1201_철거단위수량" xfId="3129"/>
    <cellStyle name="1_total_오창수량산출서_수량산출서-1201_철거단위수량_2-토질조사" xfId="3130"/>
    <cellStyle name="1_total_오창수량산출서_수량산출서-1201_한수단위수량" xfId="3131"/>
    <cellStyle name="1_total_오창수량산출서_수량산출서-1201_한수단위수량_2-토질조사" xfId="3132"/>
    <cellStyle name="1_total_오창수량산출서_시설물단위수량" xfId="3133"/>
    <cellStyle name="1_total_오창수량산출서_시설물단위수량_2-토질조사" xfId="3134"/>
    <cellStyle name="1_total_오창수량산출서_시설물단위수량1" xfId="3135"/>
    <cellStyle name="1_total_오창수량산출서_시설물단위수량1_2-토질조사" xfId="3136"/>
    <cellStyle name="1_total_오창수량산출서_시설물단위수량1_시설물단위수량" xfId="3137"/>
    <cellStyle name="1_total_오창수량산출서_시설물단위수량1_시설물단위수량_2-토질조사" xfId="3138"/>
    <cellStyle name="1_total_오창수량산출서_철거단위수량" xfId="3139"/>
    <cellStyle name="1_total_오창수량산출서_철거단위수량_2-토질조사" xfId="3140"/>
    <cellStyle name="1_total_오창수량산출서_한수단위수량" xfId="3141"/>
    <cellStyle name="1_total_오창수량산출서_한수단위수량_2-토질조사" xfId="3142"/>
    <cellStyle name="1_total_운동장단위수량" xfId="3143"/>
    <cellStyle name="1_total_운동장단위수량_2-토질조사" xfId="3144"/>
    <cellStyle name="1_total_운동장단위수량-제일" xfId="3145"/>
    <cellStyle name="1_total_운동장단위수량-제일_2-토질조사" xfId="3146"/>
    <cellStyle name="1_total_은파단위수량" xfId="3147"/>
    <cellStyle name="1_total_은파단위수량_2-토질조사" xfId="3148"/>
    <cellStyle name="1_total_은파단위수량_단위수량" xfId="3149"/>
    <cellStyle name="1_total_은파단위수량_단위수량_2-토질조사" xfId="3150"/>
    <cellStyle name="1_total_은파단위수량_단위수량1" xfId="3151"/>
    <cellStyle name="1_total_은파단위수량_단위수량1_2-토질조사" xfId="3152"/>
    <cellStyle name="1_total_은파단위수량_단위수량산출" xfId="3153"/>
    <cellStyle name="1_total_은파단위수량_단위수량산출_2-토질조사" xfId="3154"/>
    <cellStyle name="1_total_은파단위수량_도곡단위수량" xfId="3155"/>
    <cellStyle name="1_total_은파단위수량_도곡단위수량_2-토질조사" xfId="3156"/>
    <cellStyle name="1_total_은파단위수량_수량산출서-11.25" xfId="3157"/>
    <cellStyle name="1_total_은파단위수량_수량산출서-11.25_2-토질조사" xfId="3158"/>
    <cellStyle name="1_total_은파단위수량_수량산출서-11.25_단위수량" xfId="3159"/>
    <cellStyle name="1_total_은파단위수량_수량산출서-11.25_단위수량_2-토질조사" xfId="3160"/>
    <cellStyle name="1_total_은파단위수량_수량산출서-11.25_단위수량1" xfId="3161"/>
    <cellStyle name="1_total_은파단위수량_수량산출서-11.25_단위수량1_2-토질조사" xfId="3162"/>
    <cellStyle name="1_total_은파단위수량_수량산출서-11.25_단위수량산출" xfId="3163"/>
    <cellStyle name="1_total_은파단위수량_수량산출서-11.25_단위수량산출_2-토질조사" xfId="3164"/>
    <cellStyle name="1_total_은파단위수량_수량산출서-11.25_도곡단위수량" xfId="3165"/>
    <cellStyle name="1_total_은파단위수량_수량산출서-11.25_도곡단위수량_2-토질조사" xfId="3166"/>
    <cellStyle name="1_total_은파단위수량_수량산출서-11.25_철거단위수량" xfId="3167"/>
    <cellStyle name="1_total_은파단위수량_수량산출서-11.25_철거단위수량_2-토질조사" xfId="3168"/>
    <cellStyle name="1_total_은파단위수량_수량산출서-11.25_한수단위수량" xfId="3169"/>
    <cellStyle name="1_total_은파단위수량_수량산출서-11.25_한수단위수량_2-토질조사" xfId="3170"/>
    <cellStyle name="1_total_은파단위수량_수량산출서-1201" xfId="3171"/>
    <cellStyle name="1_total_은파단위수량_수량산출서-1201_2-토질조사" xfId="3172"/>
    <cellStyle name="1_total_은파단위수량_수량산출서-1201_단위수량" xfId="3173"/>
    <cellStyle name="1_total_은파단위수량_수량산출서-1201_단위수량_2-토질조사" xfId="3174"/>
    <cellStyle name="1_total_은파단위수량_수량산출서-1201_단위수량1" xfId="3175"/>
    <cellStyle name="1_total_은파단위수량_수량산출서-1201_단위수량1_2-토질조사" xfId="3176"/>
    <cellStyle name="1_total_은파단위수량_수량산출서-1201_단위수량산출" xfId="3177"/>
    <cellStyle name="1_total_은파단위수량_수량산출서-1201_단위수량산출_2-토질조사" xfId="3178"/>
    <cellStyle name="1_total_은파단위수량_수량산출서-1201_도곡단위수량" xfId="3179"/>
    <cellStyle name="1_total_은파단위수량_수량산출서-1201_도곡단위수량_2-토질조사" xfId="3180"/>
    <cellStyle name="1_total_은파단위수량_수량산출서-1201_철거단위수량" xfId="3181"/>
    <cellStyle name="1_total_은파단위수량_수량산출서-1201_철거단위수량_2-토질조사" xfId="3182"/>
    <cellStyle name="1_total_은파단위수량_수량산출서-1201_한수단위수량" xfId="3183"/>
    <cellStyle name="1_total_은파단위수량_수량산출서-1201_한수단위수량_2-토질조사" xfId="3184"/>
    <cellStyle name="1_total_은파단위수량_시설물단위수량" xfId="3185"/>
    <cellStyle name="1_total_은파단위수량_시설물단위수량_2-토질조사" xfId="3186"/>
    <cellStyle name="1_total_은파단위수량_시설물단위수량1" xfId="3187"/>
    <cellStyle name="1_total_은파단위수량_시설물단위수량1_2-토질조사" xfId="3188"/>
    <cellStyle name="1_total_은파단위수량_시설물단위수량1_시설물단위수량" xfId="3189"/>
    <cellStyle name="1_total_은파단위수량_시설물단위수량1_시설물단위수량_2-토질조사" xfId="3190"/>
    <cellStyle name="1_total_은파단위수량_오창수량산출서" xfId="3191"/>
    <cellStyle name="1_total_은파단위수량_오창수량산출서_2-토질조사" xfId="3192"/>
    <cellStyle name="1_total_은파단위수량_오창수량산출서_단위수량" xfId="3193"/>
    <cellStyle name="1_total_은파단위수량_오창수량산출서_단위수량_2-토질조사" xfId="3194"/>
    <cellStyle name="1_total_은파단위수량_오창수량산출서_단위수량1" xfId="3195"/>
    <cellStyle name="1_total_은파단위수량_오창수량산출서_단위수량1_2-토질조사" xfId="3196"/>
    <cellStyle name="1_total_은파단위수량_오창수량산출서_단위수량산출" xfId="3197"/>
    <cellStyle name="1_total_은파단위수량_오창수량산출서_단위수량산출_2-토질조사" xfId="3198"/>
    <cellStyle name="1_total_은파단위수량_오창수량산출서_도곡단위수량" xfId="3199"/>
    <cellStyle name="1_total_은파단위수량_오창수량산출서_도곡단위수량_2-토질조사" xfId="3200"/>
    <cellStyle name="1_total_은파단위수량_오창수량산출서_수량산출서-11.25" xfId="3201"/>
    <cellStyle name="1_total_은파단위수량_오창수량산출서_수량산출서-11.25_2-토질조사" xfId="3202"/>
    <cellStyle name="1_total_은파단위수량_오창수량산출서_수량산출서-11.25_단위수량" xfId="3203"/>
    <cellStyle name="1_total_은파단위수량_오창수량산출서_수량산출서-11.25_단위수량_2-토질조사" xfId="3204"/>
    <cellStyle name="1_total_은파단위수량_오창수량산출서_수량산출서-11.25_단위수량1" xfId="3205"/>
    <cellStyle name="1_total_은파단위수량_오창수량산출서_수량산출서-11.25_단위수량1_2-토질조사" xfId="3206"/>
    <cellStyle name="1_total_은파단위수량_오창수량산출서_수량산출서-11.25_단위수량산출" xfId="3207"/>
    <cellStyle name="1_total_은파단위수량_오창수량산출서_수량산출서-11.25_단위수량산출_2-토질조사" xfId="3208"/>
    <cellStyle name="1_total_은파단위수량_오창수량산출서_수량산출서-11.25_도곡단위수량" xfId="3209"/>
    <cellStyle name="1_total_은파단위수량_오창수량산출서_수량산출서-11.25_도곡단위수량_2-토질조사" xfId="3210"/>
    <cellStyle name="1_total_은파단위수량_오창수량산출서_수량산출서-11.25_철거단위수량" xfId="3211"/>
    <cellStyle name="1_total_은파단위수량_오창수량산출서_수량산출서-11.25_철거단위수량_2-토질조사" xfId="3212"/>
    <cellStyle name="1_total_은파단위수량_오창수량산출서_수량산출서-11.25_한수단위수량" xfId="3213"/>
    <cellStyle name="1_total_은파단위수량_오창수량산출서_수량산출서-11.25_한수단위수량_2-토질조사" xfId="3214"/>
    <cellStyle name="1_total_은파단위수량_오창수량산출서_수량산출서-1201" xfId="3215"/>
    <cellStyle name="1_total_은파단위수량_오창수량산출서_수량산출서-1201_2-토질조사" xfId="3216"/>
    <cellStyle name="1_total_은파단위수량_오창수량산출서_수량산출서-1201_단위수량" xfId="3217"/>
    <cellStyle name="1_total_은파단위수량_오창수량산출서_수량산출서-1201_단위수량_2-토질조사" xfId="3218"/>
    <cellStyle name="1_total_은파단위수량_오창수량산출서_수량산출서-1201_단위수량1" xfId="3219"/>
    <cellStyle name="1_total_은파단위수량_오창수량산출서_수량산출서-1201_단위수량1_2-토질조사" xfId="3220"/>
    <cellStyle name="1_total_은파단위수량_오창수량산출서_수량산출서-1201_단위수량산출" xfId="3221"/>
    <cellStyle name="1_total_은파단위수량_오창수량산출서_수량산출서-1201_단위수량산출_2-토질조사" xfId="3222"/>
    <cellStyle name="1_total_은파단위수량_오창수량산출서_수량산출서-1201_도곡단위수량" xfId="3223"/>
    <cellStyle name="1_total_은파단위수량_오창수량산출서_수량산출서-1201_도곡단위수량_2-토질조사" xfId="3224"/>
    <cellStyle name="1_total_은파단위수량_오창수량산출서_수량산출서-1201_철거단위수량" xfId="3225"/>
    <cellStyle name="1_total_은파단위수량_오창수량산출서_수량산출서-1201_철거단위수량_2-토질조사" xfId="3226"/>
    <cellStyle name="1_total_은파단위수량_오창수량산출서_수량산출서-1201_한수단위수량" xfId="3227"/>
    <cellStyle name="1_total_은파단위수량_오창수량산출서_수량산출서-1201_한수단위수량_2-토질조사" xfId="3228"/>
    <cellStyle name="1_total_은파단위수량_오창수량산출서_시설물단위수량" xfId="3229"/>
    <cellStyle name="1_total_은파단위수량_오창수량산출서_시설물단위수량_2-토질조사" xfId="3230"/>
    <cellStyle name="1_total_은파단위수량_오창수량산출서_시설물단위수량1" xfId="3231"/>
    <cellStyle name="1_total_은파단위수량_오창수량산출서_시설물단위수량1_2-토질조사" xfId="3232"/>
    <cellStyle name="1_total_은파단위수량_오창수량산출서_시설물단위수량1_시설물단위수량" xfId="3233"/>
    <cellStyle name="1_total_은파단위수량_오창수량산출서_시설물단위수량1_시설물단위수량_2-토질조사" xfId="3234"/>
    <cellStyle name="1_total_은파단위수량_오창수량산출서_철거단위수량" xfId="3235"/>
    <cellStyle name="1_total_은파단위수량_오창수량산출서_철거단위수량_2-토질조사" xfId="3236"/>
    <cellStyle name="1_total_은파단위수량_오창수량산출서_한수단위수량" xfId="3237"/>
    <cellStyle name="1_total_은파단위수량_오창수량산출서_한수단위수량_2-토질조사" xfId="3238"/>
    <cellStyle name="1_total_은파단위수량_철거단위수량" xfId="3239"/>
    <cellStyle name="1_total_은파단위수량_철거단위수량_2-토질조사" xfId="3240"/>
    <cellStyle name="1_total_은파단위수량_한수단위수량" xfId="3241"/>
    <cellStyle name="1_total_은파단위수량_한수단위수량_2-토질조사" xfId="3242"/>
    <cellStyle name="1_total_조경포장,관로시설" xfId="3243"/>
    <cellStyle name="1_total_조경포장,관로시설_2-토질조사" xfId="3244"/>
    <cellStyle name="1_total_조경포장,관로시설_단위수량" xfId="3245"/>
    <cellStyle name="1_total_조경포장,관로시설_단위수량_2-토질조사" xfId="3246"/>
    <cellStyle name="1_total_조경포장,관로시설_단위수량1" xfId="3247"/>
    <cellStyle name="1_total_조경포장,관로시설_단위수량1_2-토질조사" xfId="3248"/>
    <cellStyle name="1_total_조경포장,관로시설_단위수량산출" xfId="3249"/>
    <cellStyle name="1_total_조경포장,관로시설_단위수량산출_2-토질조사" xfId="3250"/>
    <cellStyle name="1_total_조경포장,관로시설_도곡단위수량" xfId="3251"/>
    <cellStyle name="1_total_조경포장,관로시설_도곡단위수량_2-토질조사" xfId="3252"/>
    <cellStyle name="1_total_조경포장,관로시설_수량산출서-11.25" xfId="3253"/>
    <cellStyle name="1_total_조경포장,관로시설_수량산출서-11.25_2-토질조사" xfId="3254"/>
    <cellStyle name="1_total_조경포장,관로시설_수량산출서-11.25_단위수량" xfId="3255"/>
    <cellStyle name="1_total_조경포장,관로시설_수량산출서-11.25_단위수량_2-토질조사" xfId="3256"/>
    <cellStyle name="1_total_조경포장,관로시설_수량산출서-11.25_단위수량1" xfId="3257"/>
    <cellStyle name="1_total_조경포장,관로시설_수량산출서-11.25_단위수량1_2-토질조사" xfId="3258"/>
    <cellStyle name="1_total_조경포장,관로시설_수량산출서-11.25_단위수량산출" xfId="3259"/>
    <cellStyle name="1_total_조경포장,관로시설_수량산출서-11.25_단위수량산출_2-토질조사" xfId="3260"/>
    <cellStyle name="1_total_조경포장,관로시설_수량산출서-11.25_도곡단위수량" xfId="3261"/>
    <cellStyle name="1_total_조경포장,관로시설_수량산출서-11.25_도곡단위수량_2-토질조사" xfId="3262"/>
    <cellStyle name="1_total_조경포장,관로시설_수량산출서-11.25_철거단위수량" xfId="3263"/>
    <cellStyle name="1_total_조경포장,관로시설_수량산출서-11.25_철거단위수량_2-토질조사" xfId="3264"/>
    <cellStyle name="1_total_조경포장,관로시설_수량산출서-11.25_한수단위수량" xfId="3265"/>
    <cellStyle name="1_total_조경포장,관로시설_수량산출서-11.25_한수단위수량_2-토질조사" xfId="3266"/>
    <cellStyle name="1_total_조경포장,관로시설_수량산출서-1201" xfId="3267"/>
    <cellStyle name="1_total_조경포장,관로시설_수량산출서-1201_2-토질조사" xfId="3268"/>
    <cellStyle name="1_total_조경포장,관로시설_수량산출서-1201_단위수량" xfId="3269"/>
    <cellStyle name="1_total_조경포장,관로시설_수량산출서-1201_단위수량_2-토질조사" xfId="3270"/>
    <cellStyle name="1_total_조경포장,관로시설_수량산출서-1201_단위수량1" xfId="3271"/>
    <cellStyle name="1_total_조경포장,관로시설_수량산출서-1201_단위수량1_2-토질조사" xfId="3272"/>
    <cellStyle name="1_total_조경포장,관로시설_수량산출서-1201_단위수량산출" xfId="3273"/>
    <cellStyle name="1_total_조경포장,관로시설_수량산출서-1201_단위수량산출_2-토질조사" xfId="3274"/>
    <cellStyle name="1_total_조경포장,관로시설_수량산출서-1201_도곡단위수량" xfId="3275"/>
    <cellStyle name="1_total_조경포장,관로시설_수량산출서-1201_도곡단위수량_2-토질조사" xfId="3276"/>
    <cellStyle name="1_total_조경포장,관로시설_수량산출서-1201_철거단위수량" xfId="3277"/>
    <cellStyle name="1_total_조경포장,관로시설_수량산출서-1201_철거단위수량_2-토질조사" xfId="3278"/>
    <cellStyle name="1_total_조경포장,관로시설_수량산출서-1201_한수단위수량" xfId="3279"/>
    <cellStyle name="1_total_조경포장,관로시설_수량산출서-1201_한수단위수량_2-토질조사" xfId="3280"/>
    <cellStyle name="1_total_조경포장,관로시설_시설물단위수량" xfId="3281"/>
    <cellStyle name="1_total_조경포장,관로시설_시설물단위수량_2-토질조사" xfId="3282"/>
    <cellStyle name="1_total_조경포장,관로시설_시설물단위수량1" xfId="3283"/>
    <cellStyle name="1_total_조경포장,관로시설_시설물단위수량1_2-토질조사" xfId="3284"/>
    <cellStyle name="1_total_조경포장,관로시설_시설물단위수량1_시설물단위수량" xfId="3285"/>
    <cellStyle name="1_total_조경포장,관로시설_시설물단위수량1_시설물단위수량_2-토질조사" xfId="3286"/>
    <cellStyle name="1_total_조경포장,관로시설_오창수량산출서" xfId="3287"/>
    <cellStyle name="1_total_조경포장,관로시설_오창수량산출서_2-토질조사" xfId="3288"/>
    <cellStyle name="1_total_조경포장,관로시설_오창수량산출서_단위수량" xfId="3289"/>
    <cellStyle name="1_total_조경포장,관로시설_오창수량산출서_단위수량_2-토질조사" xfId="3290"/>
    <cellStyle name="1_total_조경포장,관로시설_오창수량산출서_단위수량1" xfId="3291"/>
    <cellStyle name="1_total_조경포장,관로시설_오창수량산출서_단위수량1_2-토질조사" xfId="3292"/>
    <cellStyle name="1_total_조경포장,관로시설_오창수량산출서_단위수량산출" xfId="3293"/>
    <cellStyle name="1_total_조경포장,관로시설_오창수량산출서_단위수량산출_2-토질조사" xfId="3294"/>
    <cellStyle name="1_total_조경포장,관로시설_오창수량산출서_도곡단위수량" xfId="3295"/>
    <cellStyle name="1_total_조경포장,관로시설_오창수량산출서_도곡단위수량_2-토질조사" xfId="3296"/>
    <cellStyle name="1_total_조경포장,관로시설_오창수량산출서_수량산출서-11.25" xfId="3297"/>
    <cellStyle name="1_total_조경포장,관로시설_오창수량산출서_수량산출서-11.25_2-토질조사" xfId="3298"/>
    <cellStyle name="1_total_조경포장,관로시설_오창수량산출서_수량산출서-11.25_단위수량" xfId="3299"/>
    <cellStyle name="1_total_조경포장,관로시설_오창수량산출서_수량산출서-11.25_단위수량_2-토질조사" xfId="3300"/>
    <cellStyle name="1_total_조경포장,관로시설_오창수량산출서_수량산출서-11.25_단위수량1" xfId="3301"/>
    <cellStyle name="1_total_조경포장,관로시설_오창수량산출서_수량산출서-11.25_단위수량1_2-토질조사" xfId="3302"/>
    <cellStyle name="1_total_조경포장,관로시설_오창수량산출서_수량산출서-11.25_단위수량산출" xfId="3303"/>
    <cellStyle name="1_total_조경포장,관로시설_오창수량산출서_수량산출서-11.25_단위수량산출_2-토질조사" xfId="3304"/>
    <cellStyle name="1_total_조경포장,관로시설_오창수량산출서_수량산출서-11.25_도곡단위수량" xfId="3305"/>
    <cellStyle name="1_total_조경포장,관로시설_오창수량산출서_수량산출서-11.25_도곡단위수량_2-토질조사" xfId="3306"/>
    <cellStyle name="1_total_조경포장,관로시설_오창수량산출서_수량산출서-11.25_철거단위수량" xfId="3307"/>
    <cellStyle name="1_total_조경포장,관로시설_오창수량산출서_수량산출서-11.25_철거단위수량_2-토질조사" xfId="3308"/>
    <cellStyle name="1_total_조경포장,관로시설_오창수량산출서_수량산출서-11.25_한수단위수량" xfId="3309"/>
    <cellStyle name="1_total_조경포장,관로시설_오창수량산출서_수량산출서-11.25_한수단위수량_2-토질조사" xfId="3310"/>
    <cellStyle name="1_total_조경포장,관로시설_오창수량산출서_수량산출서-1201" xfId="3311"/>
    <cellStyle name="1_total_조경포장,관로시설_오창수량산출서_수량산출서-1201_2-토질조사" xfId="3312"/>
    <cellStyle name="1_total_조경포장,관로시설_오창수량산출서_수량산출서-1201_단위수량" xfId="3313"/>
    <cellStyle name="1_total_조경포장,관로시설_오창수량산출서_수량산출서-1201_단위수량_2-토질조사" xfId="3314"/>
    <cellStyle name="1_total_조경포장,관로시설_오창수량산출서_수량산출서-1201_단위수량1" xfId="3315"/>
    <cellStyle name="1_total_조경포장,관로시설_오창수량산출서_수량산출서-1201_단위수량1_2-토질조사" xfId="3316"/>
    <cellStyle name="1_total_조경포장,관로시설_오창수량산출서_수량산출서-1201_단위수량산출" xfId="3317"/>
    <cellStyle name="1_total_조경포장,관로시설_오창수량산출서_수량산출서-1201_단위수량산출_2-토질조사" xfId="3318"/>
    <cellStyle name="1_total_조경포장,관로시설_오창수량산출서_수량산출서-1201_도곡단위수량" xfId="3319"/>
    <cellStyle name="1_total_조경포장,관로시설_오창수량산출서_수량산출서-1201_도곡단위수량_2-토질조사" xfId="3320"/>
    <cellStyle name="1_total_조경포장,관로시설_오창수량산출서_수량산출서-1201_철거단위수량" xfId="3321"/>
    <cellStyle name="1_total_조경포장,관로시설_오창수량산출서_수량산출서-1201_철거단위수량_2-토질조사" xfId="3322"/>
    <cellStyle name="1_total_조경포장,관로시설_오창수량산출서_수량산출서-1201_한수단위수량" xfId="3323"/>
    <cellStyle name="1_total_조경포장,관로시설_오창수량산출서_수량산출서-1201_한수단위수량_2-토질조사" xfId="3324"/>
    <cellStyle name="1_total_조경포장,관로시설_오창수량산출서_시설물단위수량" xfId="3325"/>
    <cellStyle name="1_total_조경포장,관로시설_오창수량산출서_시설물단위수량_2-토질조사" xfId="3326"/>
    <cellStyle name="1_total_조경포장,관로시설_오창수량산출서_시설물단위수량1" xfId="3327"/>
    <cellStyle name="1_total_조경포장,관로시설_오창수량산출서_시설물단위수량1_2-토질조사" xfId="3328"/>
    <cellStyle name="1_total_조경포장,관로시설_오창수량산출서_시설물단위수량1_시설물단위수량" xfId="3329"/>
    <cellStyle name="1_total_조경포장,관로시설_오창수량산출서_시설물단위수량1_시설물단위수량_2-토질조사" xfId="3330"/>
    <cellStyle name="1_total_조경포장,관로시설_오창수량산출서_철거단위수량" xfId="3331"/>
    <cellStyle name="1_total_조경포장,관로시설_오창수량산출서_철거단위수량_2-토질조사" xfId="3332"/>
    <cellStyle name="1_total_조경포장,관로시설_오창수량산출서_한수단위수량" xfId="3333"/>
    <cellStyle name="1_total_조경포장,관로시설_오창수량산출서_한수단위수량_2-토질조사" xfId="3334"/>
    <cellStyle name="1_total_조경포장,관로시설_철거단위수량" xfId="3335"/>
    <cellStyle name="1_total_조경포장,관로시설_철거단위수량_2-토질조사" xfId="3336"/>
    <cellStyle name="1_total_조경포장,관로시설_한수단위수량" xfId="3337"/>
    <cellStyle name="1_total_조경포장,관로시설_한수단위수량_2-토질조사" xfId="3338"/>
    <cellStyle name="1_total_철거단위수량" xfId="3339"/>
    <cellStyle name="1_total_철거단위수량_2-토질조사" xfId="3340"/>
    <cellStyle name="1_total_충남대단위수량" xfId="3341"/>
    <cellStyle name="1_total_충남대단위수량_2-토질조사" xfId="3342"/>
    <cellStyle name="1_total_한수단위수량" xfId="3343"/>
    <cellStyle name="1_total_한수단위수량_2-토질조사" xfId="3344"/>
    <cellStyle name="1_total_현충묘지-예산서(조경)" xfId="3345"/>
    <cellStyle name="1_total_현충묘지-예산서(조경)_목동내역" xfId="3346"/>
    <cellStyle name="1_total_현충묘지-예산서(조경)_목동내역_폐기물집계" xfId="3347"/>
    <cellStyle name="1_total_현충묘지-예산서(조경)_예산서-엑셀변환양식100" xfId="3348"/>
    <cellStyle name="1_total_현충묘지-예산서(조경)_예산서-엑셀변환양식100_목동내역" xfId="3349"/>
    <cellStyle name="1_total_현충묘지-예산서(조경)_예산서-엑셀변환양식100_목동내역_폐기물집계" xfId="3350"/>
    <cellStyle name="1_total_휴게시설" xfId="3351"/>
    <cellStyle name="1_total_휴게시설_2-토질조사" xfId="3352"/>
    <cellStyle name="1_total_휴게시설_단위수량" xfId="3353"/>
    <cellStyle name="1_total_휴게시설_단위수량_2-토질조사" xfId="3354"/>
    <cellStyle name="1_total_휴게시설_단위수량1" xfId="3355"/>
    <cellStyle name="1_total_휴게시설_단위수량1_2-토질조사" xfId="3356"/>
    <cellStyle name="1_total_휴게시설_단위수량산출" xfId="3357"/>
    <cellStyle name="1_total_휴게시설_단위수량산출_2-토질조사" xfId="3358"/>
    <cellStyle name="1_total_휴게시설_도곡단위수량" xfId="3359"/>
    <cellStyle name="1_total_휴게시설_도곡단위수량_2-토질조사" xfId="3360"/>
    <cellStyle name="1_total_휴게시설_수량산출서-11.25" xfId="3361"/>
    <cellStyle name="1_total_휴게시설_수량산출서-11.25_2-토질조사" xfId="3362"/>
    <cellStyle name="1_total_휴게시설_수량산출서-11.25_단위수량" xfId="3363"/>
    <cellStyle name="1_total_휴게시설_수량산출서-11.25_단위수량_2-토질조사" xfId="3364"/>
    <cellStyle name="1_total_휴게시설_수량산출서-11.25_단위수량1" xfId="3365"/>
    <cellStyle name="1_total_휴게시설_수량산출서-11.25_단위수량1_2-토질조사" xfId="3366"/>
    <cellStyle name="1_total_휴게시설_수량산출서-11.25_단위수량산출" xfId="3367"/>
    <cellStyle name="1_total_휴게시설_수량산출서-11.25_단위수량산출_2-토질조사" xfId="3368"/>
    <cellStyle name="1_total_휴게시설_수량산출서-11.25_도곡단위수량" xfId="3369"/>
    <cellStyle name="1_total_휴게시설_수량산출서-11.25_도곡단위수량_2-토질조사" xfId="3370"/>
    <cellStyle name="1_total_휴게시설_수량산출서-11.25_철거단위수량" xfId="3371"/>
    <cellStyle name="1_total_휴게시설_수량산출서-11.25_철거단위수량_2-토질조사" xfId="3372"/>
    <cellStyle name="1_total_휴게시설_수량산출서-11.25_한수단위수량" xfId="3373"/>
    <cellStyle name="1_total_휴게시설_수량산출서-11.25_한수단위수량_2-토질조사" xfId="3374"/>
    <cellStyle name="1_total_휴게시설_수량산출서-1201" xfId="3375"/>
    <cellStyle name="1_total_휴게시설_수량산출서-1201_2-토질조사" xfId="3376"/>
    <cellStyle name="1_total_휴게시설_수량산출서-1201_단위수량" xfId="3377"/>
    <cellStyle name="1_total_휴게시설_수량산출서-1201_단위수량_2-토질조사" xfId="3378"/>
    <cellStyle name="1_total_휴게시설_수량산출서-1201_단위수량1" xfId="3379"/>
    <cellStyle name="1_total_휴게시설_수량산출서-1201_단위수량1_2-토질조사" xfId="3380"/>
    <cellStyle name="1_total_휴게시설_수량산출서-1201_단위수량산출" xfId="3381"/>
    <cellStyle name="1_total_휴게시설_수량산출서-1201_단위수량산출_2-토질조사" xfId="3382"/>
    <cellStyle name="1_total_휴게시설_수량산출서-1201_도곡단위수량" xfId="3383"/>
    <cellStyle name="1_total_휴게시설_수량산출서-1201_도곡단위수량_2-토질조사" xfId="3384"/>
    <cellStyle name="1_total_휴게시설_수량산출서-1201_철거단위수량" xfId="3385"/>
    <cellStyle name="1_total_휴게시설_수량산출서-1201_철거단위수량_2-토질조사" xfId="3386"/>
    <cellStyle name="1_total_휴게시설_수량산출서-1201_한수단위수량" xfId="3387"/>
    <cellStyle name="1_total_휴게시설_수량산출서-1201_한수단위수량_2-토질조사" xfId="3388"/>
    <cellStyle name="1_total_휴게시설_시설물단위수량" xfId="3389"/>
    <cellStyle name="1_total_휴게시설_시설물단위수량_2-토질조사" xfId="3390"/>
    <cellStyle name="1_total_휴게시설_시설물단위수량1" xfId="3391"/>
    <cellStyle name="1_total_휴게시설_시설물단위수량1_2-토질조사" xfId="3392"/>
    <cellStyle name="1_total_휴게시설_시설물단위수량1_시설물단위수량" xfId="3393"/>
    <cellStyle name="1_total_휴게시설_시설물단위수량1_시설물단위수량_2-토질조사" xfId="3394"/>
    <cellStyle name="1_total_휴게시설_오창수량산출서" xfId="3395"/>
    <cellStyle name="1_total_휴게시설_오창수량산출서_2-토질조사" xfId="3396"/>
    <cellStyle name="1_total_휴게시설_오창수량산출서_단위수량" xfId="3397"/>
    <cellStyle name="1_total_휴게시설_오창수량산출서_단위수량_2-토질조사" xfId="3398"/>
    <cellStyle name="1_total_휴게시설_오창수량산출서_단위수량1" xfId="3399"/>
    <cellStyle name="1_total_휴게시설_오창수량산출서_단위수량1_2-토질조사" xfId="3400"/>
    <cellStyle name="1_total_휴게시설_오창수량산출서_단위수량산출" xfId="3401"/>
    <cellStyle name="1_total_휴게시설_오창수량산출서_단위수량산출_2-토질조사" xfId="3402"/>
    <cellStyle name="1_total_휴게시설_오창수량산출서_도곡단위수량" xfId="3403"/>
    <cellStyle name="1_total_휴게시설_오창수량산출서_도곡단위수량_2-토질조사" xfId="3404"/>
    <cellStyle name="1_total_휴게시설_오창수량산출서_수량산출서-11.25" xfId="3405"/>
    <cellStyle name="1_total_휴게시설_오창수량산출서_수량산출서-11.25_2-토질조사" xfId="3406"/>
    <cellStyle name="1_total_휴게시설_오창수량산출서_수량산출서-11.25_단위수량" xfId="3407"/>
    <cellStyle name="1_total_휴게시설_오창수량산출서_수량산출서-11.25_단위수량_2-토질조사" xfId="3408"/>
    <cellStyle name="1_total_휴게시설_오창수량산출서_수량산출서-11.25_단위수량1" xfId="3409"/>
    <cellStyle name="1_total_휴게시설_오창수량산출서_수량산출서-11.25_단위수량1_2-토질조사" xfId="3410"/>
    <cellStyle name="1_total_휴게시설_오창수량산출서_수량산출서-11.25_단위수량산출" xfId="3411"/>
    <cellStyle name="1_total_휴게시설_오창수량산출서_수량산출서-11.25_단위수량산출_2-토질조사" xfId="3412"/>
    <cellStyle name="1_total_휴게시설_오창수량산출서_수량산출서-11.25_도곡단위수량" xfId="3413"/>
    <cellStyle name="1_total_휴게시설_오창수량산출서_수량산출서-11.25_도곡단위수량_2-토질조사" xfId="3414"/>
    <cellStyle name="1_total_휴게시설_오창수량산출서_수량산출서-11.25_철거단위수량" xfId="3415"/>
    <cellStyle name="1_total_휴게시설_오창수량산출서_수량산출서-11.25_철거단위수량_2-토질조사" xfId="3416"/>
    <cellStyle name="1_total_휴게시설_오창수량산출서_수량산출서-11.25_한수단위수량" xfId="3417"/>
    <cellStyle name="1_total_휴게시설_오창수량산출서_수량산출서-11.25_한수단위수량_2-토질조사" xfId="3418"/>
    <cellStyle name="1_total_휴게시설_오창수량산출서_수량산출서-1201" xfId="3419"/>
    <cellStyle name="1_total_휴게시설_오창수량산출서_수량산출서-1201_2-토질조사" xfId="3420"/>
    <cellStyle name="1_total_휴게시설_오창수량산출서_수량산출서-1201_단위수량" xfId="3421"/>
    <cellStyle name="1_total_휴게시설_오창수량산출서_수량산출서-1201_단위수량_2-토질조사" xfId="3422"/>
    <cellStyle name="1_total_휴게시설_오창수량산출서_수량산출서-1201_단위수량1" xfId="3423"/>
    <cellStyle name="1_total_휴게시설_오창수량산출서_수량산출서-1201_단위수량1_2-토질조사" xfId="3424"/>
    <cellStyle name="1_total_휴게시설_오창수량산출서_수량산출서-1201_단위수량산출" xfId="3425"/>
    <cellStyle name="1_total_휴게시설_오창수량산출서_수량산출서-1201_단위수량산출_2-토질조사" xfId="3426"/>
    <cellStyle name="1_total_휴게시설_오창수량산출서_수량산출서-1201_도곡단위수량" xfId="3427"/>
    <cellStyle name="1_total_휴게시설_오창수량산출서_수량산출서-1201_도곡단위수량_2-토질조사" xfId="3428"/>
    <cellStyle name="1_total_휴게시설_오창수량산출서_수량산출서-1201_철거단위수량" xfId="3429"/>
    <cellStyle name="1_total_휴게시설_오창수량산출서_수량산출서-1201_철거단위수량_2-토질조사" xfId="3430"/>
    <cellStyle name="1_total_휴게시설_오창수량산출서_수량산출서-1201_한수단위수량" xfId="3431"/>
    <cellStyle name="1_total_휴게시설_오창수량산출서_수량산출서-1201_한수단위수량_2-토질조사" xfId="3432"/>
    <cellStyle name="1_total_휴게시설_오창수량산출서_시설물단위수량" xfId="3433"/>
    <cellStyle name="1_total_휴게시설_오창수량산출서_시설물단위수량_2-토질조사" xfId="3434"/>
    <cellStyle name="1_total_휴게시설_오창수량산출서_시설물단위수량1" xfId="3435"/>
    <cellStyle name="1_total_휴게시설_오창수량산출서_시설물단위수량1_2-토질조사" xfId="3436"/>
    <cellStyle name="1_total_휴게시설_오창수량산출서_시설물단위수량1_시설물단위수량" xfId="3437"/>
    <cellStyle name="1_total_휴게시설_오창수량산출서_시설물단위수량1_시설물단위수량_2-토질조사" xfId="3438"/>
    <cellStyle name="1_total_휴게시설_오창수량산출서_철거단위수량" xfId="3439"/>
    <cellStyle name="1_total_휴게시설_오창수량산출서_철거단위수량_2-토질조사" xfId="3440"/>
    <cellStyle name="1_total_휴게시설_오창수량산출서_한수단위수량" xfId="3441"/>
    <cellStyle name="1_total_휴게시설_오창수량산출서_한수단위수량_2-토질조사" xfId="3442"/>
    <cellStyle name="1_total_휴게시설_철거단위수량" xfId="3443"/>
    <cellStyle name="1_total_휴게시설_철거단위수량_2-토질조사" xfId="3444"/>
    <cellStyle name="1_total_휴게시설_한수단위수량" xfId="3445"/>
    <cellStyle name="1_total_휴게시설_한수단위수량_2-토질조사" xfId="3446"/>
    <cellStyle name="1_tree" xfId="3447"/>
    <cellStyle name="1_tree_10.24종합" xfId="3448"/>
    <cellStyle name="1_tree_10.24종합_2-토질조사" xfId="3449"/>
    <cellStyle name="1_tree_10.24종합_단위수량" xfId="3450"/>
    <cellStyle name="1_tree_10.24종합_단위수량_2-토질조사" xfId="3451"/>
    <cellStyle name="1_tree_10.24종합_단위수량1" xfId="3452"/>
    <cellStyle name="1_tree_10.24종합_단위수량1_2-토질조사" xfId="3453"/>
    <cellStyle name="1_tree_10.24종합_단위수량산출" xfId="3454"/>
    <cellStyle name="1_tree_10.24종합_단위수량산출_2-토질조사" xfId="3455"/>
    <cellStyle name="1_tree_10.24종합_도곡단위수량" xfId="3456"/>
    <cellStyle name="1_tree_10.24종합_도곡단위수량_2-토질조사" xfId="3457"/>
    <cellStyle name="1_tree_10.24종합_수량산출서-11.25" xfId="3458"/>
    <cellStyle name="1_tree_10.24종합_수량산출서-11.25_2-토질조사" xfId="3459"/>
    <cellStyle name="1_tree_10.24종합_수량산출서-11.25_단위수량" xfId="3460"/>
    <cellStyle name="1_tree_10.24종합_수량산출서-11.25_단위수량_2-토질조사" xfId="3461"/>
    <cellStyle name="1_tree_10.24종합_수량산출서-11.25_단위수량1" xfId="3462"/>
    <cellStyle name="1_tree_10.24종합_수량산출서-11.25_단위수량1_2-토질조사" xfId="3463"/>
    <cellStyle name="1_tree_10.24종합_수량산출서-11.25_단위수량산출" xfId="3464"/>
    <cellStyle name="1_tree_10.24종합_수량산출서-11.25_단위수량산출_2-토질조사" xfId="3465"/>
    <cellStyle name="1_tree_10.24종합_수량산출서-11.25_도곡단위수량" xfId="3466"/>
    <cellStyle name="1_tree_10.24종합_수량산출서-11.25_도곡단위수량_2-토질조사" xfId="3467"/>
    <cellStyle name="1_tree_10.24종합_수량산출서-11.25_철거단위수량" xfId="3468"/>
    <cellStyle name="1_tree_10.24종합_수량산출서-11.25_철거단위수량_2-토질조사" xfId="3469"/>
    <cellStyle name="1_tree_10.24종합_수량산출서-11.25_한수단위수량" xfId="3470"/>
    <cellStyle name="1_tree_10.24종합_수량산출서-11.25_한수단위수량_2-토질조사" xfId="3471"/>
    <cellStyle name="1_tree_10.24종합_수량산출서-1201" xfId="3472"/>
    <cellStyle name="1_tree_10.24종합_수량산출서-1201_2-토질조사" xfId="3473"/>
    <cellStyle name="1_tree_10.24종합_수량산출서-1201_단위수량" xfId="3474"/>
    <cellStyle name="1_tree_10.24종합_수량산출서-1201_단위수량_2-토질조사" xfId="3475"/>
    <cellStyle name="1_tree_10.24종합_수량산출서-1201_단위수량1" xfId="3476"/>
    <cellStyle name="1_tree_10.24종합_수량산출서-1201_단위수량1_2-토질조사" xfId="3477"/>
    <cellStyle name="1_tree_10.24종합_수량산출서-1201_단위수량산출" xfId="3478"/>
    <cellStyle name="1_tree_10.24종합_수량산출서-1201_단위수량산출_2-토질조사" xfId="3479"/>
    <cellStyle name="1_tree_10.24종합_수량산출서-1201_도곡단위수량" xfId="3480"/>
    <cellStyle name="1_tree_10.24종합_수량산출서-1201_도곡단위수량_2-토질조사" xfId="3481"/>
    <cellStyle name="1_tree_10.24종합_수량산출서-1201_철거단위수량" xfId="3482"/>
    <cellStyle name="1_tree_10.24종합_수량산출서-1201_철거단위수량_2-토질조사" xfId="3483"/>
    <cellStyle name="1_tree_10.24종합_수량산출서-1201_한수단위수량" xfId="3484"/>
    <cellStyle name="1_tree_10.24종합_수량산출서-1201_한수단위수량_2-토질조사" xfId="3485"/>
    <cellStyle name="1_tree_10.24종합_시설물단위수량" xfId="3486"/>
    <cellStyle name="1_tree_10.24종합_시설물단위수량_2-토질조사" xfId="3487"/>
    <cellStyle name="1_tree_10.24종합_시설물단위수량1" xfId="3488"/>
    <cellStyle name="1_tree_10.24종합_시설물단위수량1_2-토질조사" xfId="3489"/>
    <cellStyle name="1_tree_10.24종합_시설물단위수량1_시설물단위수량" xfId="3490"/>
    <cellStyle name="1_tree_10.24종합_시설물단위수량1_시설물단위수량_2-토질조사" xfId="3491"/>
    <cellStyle name="1_tree_10.24종합_오창수량산출서" xfId="3492"/>
    <cellStyle name="1_tree_10.24종합_오창수량산출서_2-토질조사" xfId="3493"/>
    <cellStyle name="1_tree_10.24종합_오창수량산출서_단위수량" xfId="3494"/>
    <cellStyle name="1_tree_10.24종합_오창수량산출서_단위수량_2-토질조사" xfId="3495"/>
    <cellStyle name="1_tree_10.24종합_오창수량산출서_단위수량1" xfId="3496"/>
    <cellStyle name="1_tree_10.24종합_오창수량산출서_단위수량1_2-토질조사" xfId="3497"/>
    <cellStyle name="1_tree_10.24종합_오창수량산출서_단위수량산출" xfId="3498"/>
    <cellStyle name="1_tree_10.24종합_오창수량산출서_단위수량산출_2-토질조사" xfId="3499"/>
    <cellStyle name="1_tree_10.24종합_오창수량산출서_도곡단위수량" xfId="3500"/>
    <cellStyle name="1_tree_10.24종합_오창수량산출서_도곡단위수량_2-토질조사" xfId="3501"/>
    <cellStyle name="1_tree_10.24종합_오창수량산출서_수량산출서-11.25" xfId="3502"/>
    <cellStyle name="1_tree_10.24종합_오창수량산출서_수량산출서-11.25_2-토질조사" xfId="3503"/>
    <cellStyle name="1_tree_10.24종합_오창수량산출서_수량산출서-11.25_단위수량" xfId="3504"/>
    <cellStyle name="1_tree_10.24종합_오창수량산출서_수량산출서-11.25_단위수량_2-토질조사" xfId="3505"/>
    <cellStyle name="1_tree_10.24종합_오창수량산출서_수량산출서-11.25_단위수량1" xfId="3506"/>
    <cellStyle name="1_tree_10.24종합_오창수량산출서_수량산출서-11.25_단위수량1_2-토질조사" xfId="3507"/>
    <cellStyle name="1_tree_10.24종합_오창수량산출서_수량산출서-11.25_단위수량산출" xfId="3508"/>
    <cellStyle name="1_tree_10.24종합_오창수량산출서_수량산출서-11.25_단위수량산출_2-토질조사" xfId="3509"/>
    <cellStyle name="1_tree_10.24종합_오창수량산출서_수량산출서-11.25_도곡단위수량" xfId="3510"/>
    <cellStyle name="1_tree_10.24종합_오창수량산출서_수량산출서-11.25_도곡단위수량_2-토질조사" xfId="3511"/>
    <cellStyle name="1_tree_10.24종합_오창수량산출서_수량산출서-11.25_철거단위수량" xfId="3512"/>
    <cellStyle name="1_tree_10.24종합_오창수량산출서_수량산출서-11.25_철거단위수량_2-토질조사" xfId="3513"/>
    <cellStyle name="1_tree_10.24종합_오창수량산출서_수량산출서-11.25_한수단위수량" xfId="3514"/>
    <cellStyle name="1_tree_10.24종합_오창수량산출서_수량산출서-11.25_한수단위수량_2-토질조사" xfId="3515"/>
    <cellStyle name="1_tree_10.24종합_오창수량산출서_수량산출서-1201" xfId="3516"/>
    <cellStyle name="1_tree_10.24종합_오창수량산출서_수량산출서-1201_2-토질조사" xfId="3517"/>
    <cellStyle name="1_tree_10.24종합_오창수량산출서_수량산출서-1201_단위수량" xfId="3518"/>
    <cellStyle name="1_tree_10.24종합_오창수량산출서_수량산출서-1201_단위수량_2-토질조사" xfId="3519"/>
    <cellStyle name="1_tree_10.24종합_오창수량산출서_수량산출서-1201_단위수량1" xfId="3520"/>
    <cellStyle name="1_tree_10.24종합_오창수량산출서_수량산출서-1201_단위수량1_2-토질조사" xfId="3521"/>
    <cellStyle name="1_tree_10.24종합_오창수량산출서_수량산출서-1201_단위수량산출" xfId="3522"/>
    <cellStyle name="1_tree_10.24종합_오창수량산출서_수량산출서-1201_단위수량산출_2-토질조사" xfId="3523"/>
    <cellStyle name="1_tree_10.24종합_오창수량산출서_수량산출서-1201_도곡단위수량" xfId="3524"/>
    <cellStyle name="1_tree_10.24종합_오창수량산출서_수량산출서-1201_도곡단위수량_2-토질조사" xfId="3525"/>
    <cellStyle name="1_tree_10.24종합_오창수량산출서_수량산출서-1201_철거단위수량" xfId="3526"/>
    <cellStyle name="1_tree_10.24종합_오창수량산출서_수량산출서-1201_철거단위수량_2-토질조사" xfId="3527"/>
    <cellStyle name="1_tree_10.24종합_오창수량산출서_수량산출서-1201_한수단위수량" xfId="3528"/>
    <cellStyle name="1_tree_10.24종합_오창수량산출서_수량산출서-1201_한수단위수량_2-토질조사" xfId="3529"/>
    <cellStyle name="1_tree_10.24종합_오창수량산출서_시설물단위수량" xfId="3530"/>
    <cellStyle name="1_tree_10.24종합_오창수량산출서_시설물단위수량_2-토질조사" xfId="3531"/>
    <cellStyle name="1_tree_10.24종합_오창수량산출서_시설물단위수량1" xfId="3532"/>
    <cellStyle name="1_tree_10.24종합_오창수량산출서_시설물단위수량1_2-토질조사" xfId="3533"/>
    <cellStyle name="1_tree_10.24종합_오창수량산출서_시설물단위수량1_시설물단위수량" xfId="3534"/>
    <cellStyle name="1_tree_10.24종합_오창수량산출서_시설물단위수량1_시설물단위수량_2-토질조사" xfId="3535"/>
    <cellStyle name="1_tree_10.24종합_오창수량산출서_철거단위수량" xfId="3536"/>
    <cellStyle name="1_tree_10.24종합_오창수량산출서_철거단위수량_2-토질조사" xfId="3537"/>
    <cellStyle name="1_tree_10.24종합_오창수량산출서_한수단위수량" xfId="3538"/>
    <cellStyle name="1_tree_10.24종합_오창수량산출서_한수단위수량_2-토질조사" xfId="3539"/>
    <cellStyle name="1_tree_10.24종합_철거단위수량" xfId="3540"/>
    <cellStyle name="1_tree_10.24종합_철거단위수량_2-토질조사" xfId="3541"/>
    <cellStyle name="1_tree_10.24종합_한수단위수량" xfId="3542"/>
    <cellStyle name="1_tree_10.24종합_한수단위수량_2-토질조사" xfId="3543"/>
    <cellStyle name="1_tree_2-토질조사" xfId="3544"/>
    <cellStyle name="1_tree_관로시설물" xfId="3545"/>
    <cellStyle name="1_tree_관로시설물_2-토질조사" xfId="3546"/>
    <cellStyle name="1_tree_관로시설물_단위수량" xfId="3547"/>
    <cellStyle name="1_tree_관로시설물_단위수량_2-토질조사" xfId="3548"/>
    <cellStyle name="1_tree_관로시설물_단위수량1" xfId="3549"/>
    <cellStyle name="1_tree_관로시설물_단위수량1_2-토질조사" xfId="3550"/>
    <cellStyle name="1_tree_관로시설물_단위수량산출" xfId="3551"/>
    <cellStyle name="1_tree_관로시설물_단위수량산출_2-토질조사" xfId="3552"/>
    <cellStyle name="1_tree_관로시설물_도곡단위수량" xfId="3553"/>
    <cellStyle name="1_tree_관로시설물_도곡단위수량_2-토질조사" xfId="3554"/>
    <cellStyle name="1_tree_관로시설물_수량산출서-11.25" xfId="3555"/>
    <cellStyle name="1_tree_관로시설물_수량산출서-11.25_2-토질조사" xfId="3556"/>
    <cellStyle name="1_tree_관로시설물_수량산출서-11.25_단위수량" xfId="3557"/>
    <cellStyle name="1_tree_관로시설물_수량산출서-11.25_단위수량_2-토질조사" xfId="3558"/>
    <cellStyle name="1_tree_관로시설물_수량산출서-11.25_단위수량1" xfId="3559"/>
    <cellStyle name="1_tree_관로시설물_수량산출서-11.25_단위수량1_2-토질조사" xfId="3560"/>
    <cellStyle name="1_tree_관로시설물_수량산출서-11.25_단위수량산출" xfId="3561"/>
    <cellStyle name="1_tree_관로시설물_수량산출서-11.25_단위수량산출_2-토질조사" xfId="3562"/>
    <cellStyle name="1_tree_관로시설물_수량산출서-11.25_도곡단위수량" xfId="3563"/>
    <cellStyle name="1_tree_관로시설물_수량산출서-11.25_도곡단위수량_2-토질조사" xfId="3564"/>
    <cellStyle name="1_tree_관로시설물_수량산출서-11.25_철거단위수량" xfId="3565"/>
    <cellStyle name="1_tree_관로시설물_수량산출서-11.25_철거단위수량_2-토질조사" xfId="3566"/>
    <cellStyle name="1_tree_관로시설물_수량산출서-11.25_한수단위수량" xfId="3567"/>
    <cellStyle name="1_tree_관로시설물_수량산출서-11.25_한수단위수량_2-토질조사" xfId="3568"/>
    <cellStyle name="1_tree_관로시설물_수량산출서-1201" xfId="3569"/>
    <cellStyle name="1_tree_관로시설물_수량산출서-1201_2-토질조사" xfId="3570"/>
    <cellStyle name="1_tree_관로시설물_수량산출서-1201_단위수량" xfId="3571"/>
    <cellStyle name="1_tree_관로시설물_수량산출서-1201_단위수량_2-토질조사" xfId="3572"/>
    <cellStyle name="1_tree_관로시설물_수량산출서-1201_단위수량1" xfId="3573"/>
    <cellStyle name="1_tree_관로시설물_수량산출서-1201_단위수량1_2-토질조사" xfId="3574"/>
    <cellStyle name="1_tree_관로시설물_수량산출서-1201_단위수량산출" xfId="3575"/>
    <cellStyle name="1_tree_관로시설물_수량산출서-1201_단위수량산출_2-토질조사" xfId="3576"/>
    <cellStyle name="1_tree_관로시설물_수량산출서-1201_도곡단위수량" xfId="3577"/>
    <cellStyle name="1_tree_관로시설물_수량산출서-1201_도곡단위수량_2-토질조사" xfId="3578"/>
    <cellStyle name="1_tree_관로시설물_수량산출서-1201_철거단위수량" xfId="3579"/>
    <cellStyle name="1_tree_관로시설물_수량산출서-1201_철거단위수량_2-토질조사" xfId="3580"/>
    <cellStyle name="1_tree_관로시설물_수량산출서-1201_한수단위수량" xfId="3581"/>
    <cellStyle name="1_tree_관로시설물_수량산출서-1201_한수단위수량_2-토질조사" xfId="3582"/>
    <cellStyle name="1_tree_관로시설물_시설물단위수량" xfId="3583"/>
    <cellStyle name="1_tree_관로시설물_시설물단위수량_2-토질조사" xfId="3584"/>
    <cellStyle name="1_tree_관로시설물_시설물단위수량1" xfId="3585"/>
    <cellStyle name="1_tree_관로시설물_시설물단위수량1_2-토질조사" xfId="3586"/>
    <cellStyle name="1_tree_관로시설물_시설물단위수량1_시설물단위수량" xfId="3587"/>
    <cellStyle name="1_tree_관로시설물_시설물단위수량1_시설물단위수량_2-토질조사" xfId="3588"/>
    <cellStyle name="1_tree_관로시설물_오창수량산출서" xfId="3589"/>
    <cellStyle name="1_tree_관로시설물_오창수량산출서_2-토질조사" xfId="3590"/>
    <cellStyle name="1_tree_관로시설물_오창수량산출서_단위수량" xfId="3591"/>
    <cellStyle name="1_tree_관로시설물_오창수량산출서_단위수량_2-토질조사" xfId="3592"/>
    <cellStyle name="1_tree_관로시설물_오창수량산출서_단위수량1" xfId="3593"/>
    <cellStyle name="1_tree_관로시설물_오창수량산출서_단위수량1_2-토질조사" xfId="3594"/>
    <cellStyle name="1_tree_관로시설물_오창수량산출서_단위수량산출" xfId="3595"/>
    <cellStyle name="1_tree_관로시설물_오창수량산출서_단위수량산출_2-토질조사" xfId="3596"/>
    <cellStyle name="1_tree_관로시설물_오창수량산출서_도곡단위수량" xfId="3597"/>
    <cellStyle name="1_tree_관로시설물_오창수량산출서_도곡단위수량_2-토질조사" xfId="3598"/>
    <cellStyle name="1_tree_관로시설물_오창수량산출서_수량산출서-11.25" xfId="3599"/>
    <cellStyle name="1_tree_관로시설물_오창수량산출서_수량산출서-11.25_2-토질조사" xfId="3600"/>
    <cellStyle name="1_tree_관로시설물_오창수량산출서_수량산출서-11.25_단위수량" xfId="3601"/>
    <cellStyle name="1_tree_관로시설물_오창수량산출서_수량산출서-11.25_단위수량_2-토질조사" xfId="3602"/>
    <cellStyle name="1_tree_관로시설물_오창수량산출서_수량산출서-11.25_단위수량1" xfId="3603"/>
    <cellStyle name="1_tree_관로시설물_오창수량산출서_수량산출서-11.25_단위수량1_2-토질조사" xfId="3604"/>
    <cellStyle name="1_tree_관로시설물_오창수량산출서_수량산출서-11.25_단위수량산출" xfId="3605"/>
    <cellStyle name="1_tree_관로시설물_오창수량산출서_수량산출서-11.25_단위수량산출_2-토질조사" xfId="3606"/>
    <cellStyle name="1_tree_관로시설물_오창수량산출서_수량산출서-11.25_도곡단위수량" xfId="3607"/>
    <cellStyle name="1_tree_관로시설물_오창수량산출서_수량산출서-11.25_도곡단위수량_2-토질조사" xfId="3608"/>
    <cellStyle name="1_tree_관로시설물_오창수량산출서_수량산출서-11.25_철거단위수량" xfId="3609"/>
    <cellStyle name="1_tree_관로시설물_오창수량산출서_수량산출서-11.25_철거단위수량_2-토질조사" xfId="3610"/>
    <cellStyle name="1_tree_관로시설물_오창수량산출서_수량산출서-11.25_한수단위수량" xfId="3611"/>
    <cellStyle name="1_tree_관로시설물_오창수량산출서_수량산출서-11.25_한수단위수량_2-토질조사" xfId="3612"/>
    <cellStyle name="1_tree_관로시설물_오창수량산출서_수량산출서-1201" xfId="3613"/>
    <cellStyle name="1_tree_관로시설물_오창수량산출서_수량산출서-1201_2-토질조사" xfId="3614"/>
    <cellStyle name="1_tree_관로시설물_오창수량산출서_수량산출서-1201_단위수량" xfId="3615"/>
    <cellStyle name="1_tree_관로시설물_오창수량산출서_수량산출서-1201_단위수량_2-토질조사" xfId="3616"/>
    <cellStyle name="1_tree_관로시설물_오창수량산출서_수량산출서-1201_단위수량1" xfId="3617"/>
    <cellStyle name="1_tree_관로시설물_오창수량산출서_수량산출서-1201_단위수량1_2-토질조사" xfId="3618"/>
    <cellStyle name="1_tree_관로시설물_오창수량산출서_수량산출서-1201_단위수량산출" xfId="3619"/>
    <cellStyle name="1_tree_관로시설물_오창수량산출서_수량산출서-1201_단위수량산출_2-토질조사" xfId="3620"/>
    <cellStyle name="1_tree_관로시설물_오창수량산출서_수량산출서-1201_도곡단위수량" xfId="3621"/>
    <cellStyle name="1_tree_관로시설물_오창수량산출서_수량산출서-1201_도곡단위수량_2-토질조사" xfId="3622"/>
    <cellStyle name="1_tree_관로시설물_오창수량산출서_수량산출서-1201_철거단위수량" xfId="3623"/>
    <cellStyle name="1_tree_관로시설물_오창수량산출서_수량산출서-1201_철거단위수량_2-토질조사" xfId="3624"/>
    <cellStyle name="1_tree_관로시설물_오창수량산출서_수량산출서-1201_한수단위수량" xfId="3625"/>
    <cellStyle name="1_tree_관로시설물_오창수량산출서_수량산출서-1201_한수단위수량_2-토질조사" xfId="3626"/>
    <cellStyle name="1_tree_관로시설물_오창수량산출서_시설물단위수량" xfId="3627"/>
    <cellStyle name="1_tree_관로시설물_오창수량산출서_시설물단위수량_2-토질조사" xfId="3628"/>
    <cellStyle name="1_tree_관로시설물_오창수량산출서_시설물단위수량1" xfId="3629"/>
    <cellStyle name="1_tree_관로시설물_오창수량산출서_시설물단위수량1_2-토질조사" xfId="3630"/>
    <cellStyle name="1_tree_관로시설물_오창수량산출서_시설물단위수량1_시설물단위수량" xfId="3631"/>
    <cellStyle name="1_tree_관로시설물_오창수량산출서_시설물단위수량1_시설물단위수량_2-토질조사" xfId="3632"/>
    <cellStyle name="1_tree_관로시설물_오창수량산출서_철거단위수량" xfId="3633"/>
    <cellStyle name="1_tree_관로시설물_오창수량산출서_철거단위수량_2-토질조사" xfId="3634"/>
    <cellStyle name="1_tree_관로시설물_오창수량산출서_한수단위수량" xfId="3635"/>
    <cellStyle name="1_tree_관로시설물_오창수량산출서_한수단위수량_2-토질조사" xfId="3636"/>
    <cellStyle name="1_tree_관로시설물_철거단위수량" xfId="3637"/>
    <cellStyle name="1_tree_관로시설물_철거단위수량_2-토질조사" xfId="3638"/>
    <cellStyle name="1_tree_관로시설물_한수단위수량" xfId="3639"/>
    <cellStyle name="1_tree_관로시설물_한수단위수량_2-토질조사" xfId="3640"/>
    <cellStyle name="1_tree_구조물,조형물,수목보호" xfId="3641"/>
    <cellStyle name="1_tree_구조물,조형물,수목보호_2-토질조사" xfId="3642"/>
    <cellStyle name="1_tree_구조물,조형물,수목보호_단위수량" xfId="3643"/>
    <cellStyle name="1_tree_구조물,조형물,수목보호_단위수량_2-토질조사" xfId="3644"/>
    <cellStyle name="1_tree_구조물,조형물,수목보호_단위수량1" xfId="3645"/>
    <cellStyle name="1_tree_구조물,조형물,수목보호_단위수량1_2-토질조사" xfId="3646"/>
    <cellStyle name="1_tree_구조물,조형물,수목보호_단위수량산출" xfId="3647"/>
    <cellStyle name="1_tree_구조물,조형물,수목보호_단위수량산출_2-토질조사" xfId="3648"/>
    <cellStyle name="1_tree_구조물,조형물,수목보호_도곡단위수량" xfId="3649"/>
    <cellStyle name="1_tree_구조물,조형물,수목보호_도곡단위수량_2-토질조사" xfId="3650"/>
    <cellStyle name="1_tree_구조물,조형물,수목보호_수량산출서-11.25" xfId="3651"/>
    <cellStyle name="1_tree_구조물,조형물,수목보호_수량산출서-11.25_2-토질조사" xfId="3652"/>
    <cellStyle name="1_tree_구조물,조형물,수목보호_수량산출서-11.25_단위수량" xfId="3653"/>
    <cellStyle name="1_tree_구조물,조형물,수목보호_수량산출서-11.25_단위수량_2-토질조사" xfId="3654"/>
    <cellStyle name="1_tree_구조물,조형물,수목보호_수량산출서-11.25_단위수량1" xfId="3655"/>
    <cellStyle name="1_tree_구조물,조형물,수목보호_수량산출서-11.25_단위수량1_2-토질조사" xfId="3656"/>
    <cellStyle name="1_tree_구조물,조형물,수목보호_수량산출서-11.25_단위수량산출" xfId="3657"/>
    <cellStyle name="1_tree_구조물,조형물,수목보호_수량산출서-11.25_단위수량산출_2-토질조사" xfId="3658"/>
    <cellStyle name="1_tree_구조물,조형물,수목보호_수량산출서-11.25_도곡단위수량" xfId="3659"/>
    <cellStyle name="1_tree_구조물,조형물,수목보호_수량산출서-11.25_도곡단위수량_2-토질조사" xfId="3660"/>
    <cellStyle name="1_tree_구조물,조형물,수목보호_수량산출서-11.25_철거단위수량" xfId="3661"/>
    <cellStyle name="1_tree_구조물,조형물,수목보호_수량산출서-11.25_철거단위수량_2-토질조사" xfId="3662"/>
    <cellStyle name="1_tree_구조물,조형물,수목보호_수량산출서-11.25_한수단위수량" xfId="3663"/>
    <cellStyle name="1_tree_구조물,조형물,수목보호_수량산출서-11.25_한수단위수량_2-토질조사" xfId="3664"/>
    <cellStyle name="1_tree_구조물,조형물,수목보호_수량산출서-1201" xfId="3665"/>
    <cellStyle name="1_tree_구조물,조형물,수목보호_수량산출서-1201_2-토질조사" xfId="3666"/>
    <cellStyle name="1_tree_구조물,조형물,수목보호_수량산출서-1201_단위수량" xfId="3667"/>
    <cellStyle name="1_tree_구조물,조형물,수목보호_수량산출서-1201_단위수량_2-토질조사" xfId="3668"/>
    <cellStyle name="1_tree_구조물,조형물,수목보호_수량산출서-1201_단위수량1" xfId="3669"/>
    <cellStyle name="1_tree_구조물,조형물,수목보호_수량산출서-1201_단위수량1_2-토질조사" xfId="3670"/>
    <cellStyle name="1_tree_구조물,조형물,수목보호_수량산출서-1201_단위수량산출" xfId="3671"/>
    <cellStyle name="1_tree_구조물,조형물,수목보호_수량산출서-1201_단위수량산출_2-토질조사" xfId="3672"/>
    <cellStyle name="1_tree_구조물,조형물,수목보호_수량산출서-1201_도곡단위수량" xfId="3673"/>
    <cellStyle name="1_tree_구조물,조형물,수목보호_수량산출서-1201_도곡단위수량_2-토질조사" xfId="3674"/>
    <cellStyle name="1_tree_구조물,조형물,수목보호_수량산출서-1201_철거단위수량" xfId="3675"/>
    <cellStyle name="1_tree_구조물,조형물,수목보호_수량산출서-1201_철거단위수량_2-토질조사" xfId="3676"/>
    <cellStyle name="1_tree_구조물,조형물,수목보호_수량산출서-1201_한수단위수량" xfId="3677"/>
    <cellStyle name="1_tree_구조물,조형물,수목보호_수량산출서-1201_한수단위수량_2-토질조사" xfId="3678"/>
    <cellStyle name="1_tree_구조물,조형물,수목보호_시설물단위수량" xfId="3679"/>
    <cellStyle name="1_tree_구조물,조형물,수목보호_시설물단위수량_2-토질조사" xfId="3680"/>
    <cellStyle name="1_tree_구조물,조형물,수목보호_시설물단위수량1" xfId="3681"/>
    <cellStyle name="1_tree_구조물,조형물,수목보호_시설물단위수량1_2-토질조사" xfId="3682"/>
    <cellStyle name="1_tree_구조물,조형물,수목보호_시설물단위수량1_시설물단위수량" xfId="3683"/>
    <cellStyle name="1_tree_구조물,조형물,수목보호_시설물단위수량1_시설물단위수량_2-토질조사" xfId="3684"/>
    <cellStyle name="1_tree_구조물,조형물,수목보호_오창수량산출서" xfId="3685"/>
    <cellStyle name="1_tree_구조물,조형물,수목보호_오창수량산출서_2-토질조사" xfId="3686"/>
    <cellStyle name="1_tree_구조물,조형물,수목보호_오창수량산출서_단위수량" xfId="3687"/>
    <cellStyle name="1_tree_구조물,조형물,수목보호_오창수량산출서_단위수량_2-토질조사" xfId="3688"/>
    <cellStyle name="1_tree_구조물,조형물,수목보호_오창수량산출서_단위수량1" xfId="3689"/>
    <cellStyle name="1_tree_구조물,조형물,수목보호_오창수량산출서_단위수량1_2-토질조사" xfId="3690"/>
    <cellStyle name="1_tree_구조물,조형물,수목보호_오창수량산출서_단위수량산출" xfId="3691"/>
    <cellStyle name="1_tree_구조물,조형물,수목보호_오창수량산출서_단위수량산출_2-토질조사" xfId="3692"/>
    <cellStyle name="1_tree_구조물,조형물,수목보호_오창수량산출서_도곡단위수량" xfId="3693"/>
    <cellStyle name="1_tree_구조물,조형물,수목보호_오창수량산출서_도곡단위수량_2-토질조사" xfId="3694"/>
    <cellStyle name="1_tree_구조물,조형물,수목보호_오창수량산출서_수량산출서-11.25" xfId="3695"/>
    <cellStyle name="1_tree_구조물,조형물,수목보호_오창수량산출서_수량산출서-11.25_2-토질조사" xfId="3696"/>
    <cellStyle name="1_tree_구조물,조형물,수목보호_오창수량산출서_수량산출서-11.25_단위수량" xfId="3697"/>
    <cellStyle name="1_tree_구조물,조형물,수목보호_오창수량산출서_수량산출서-11.25_단위수량_2-토질조사" xfId="3698"/>
    <cellStyle name="1_tree_구조물,조형물,수목보호_오창수량산출서_수량산출서-11.25_단위수량1" xfId="3699"/>
    <cellStyle name="1_tree_구조물,조형물,수목보호_오창수량산출서_수량산출서-11.25_단위수량1_2-토질조사" xfId="3700"/>
    <cellStyle name="1_tree_구조물,조형물,수목보호_오창수량산출서_수량산출서-11.25_단위수량산출" xfId="3701"/>
    <cellStyle name="1_tree_구조물,조형물,수목보호_오창수량산출서_수량산출서-11.25_단위수량산출_2-토질조사" xfId="3702"/>
    <cellStyle name="1_tree_구조물,조형물,수목보호_오창수량산출서_수량산출서-11.25_도곡단위수량" xfId="3703"/>
    <cellStyle name="1_tree_구조물,조형물,수목보호_오창수량산출서_수량산출서-11.25_도곡단위수량_2-토질조사" xfId="3704"/>
    <cellStyle name="1_tree_구조물,조형물,수목보호_오창수량산출서_수량산출서-11.25_철거단위수량" xfId="3705"/>
    <cellStyle name="1_tree_구조물,조형물,수목보호_오창수량산출서_수량산출서-11.25_철거단위수량_2-토질조사" xfId="3706"/>
    <cellStyle name="1_tree_구조물,조형물,수목보호_오창수량산출서_수량산출서-11.25_한수단위수량" xfId="3707"/>
    <cellStyle name="1_tree_구조물,조형물,수목보호_오창수량산출서_수량산출서-11.25_한수단위수량_2-토질조사" xfId="3708"/>
    <cellStyle name="1_tree_구조물,조형물,수목보호_오창수량산출서_수량산출서-1201" xfId="3709"/>
    <cellStyle name="1_tree_구조물,조형물,수목보호_오창수량산출서_수량산출서-1201_2-토질조사" xfId="3710"/>
    <cellStyle name="1_tree_구조물,조형물,수목보호_오창수량산출서_수량산출서-1201_단위수량" xfId="3711"/>
    <cellStyle name="1_tree_구조물,조형물,수목보호_오창수량산출서_수량산출서-1201_단위수량_2-토질조사" xfId="3712"/>
    <cellStyle name="1_tree_구조물,조형물,수목보호_오창수량산출서_수량산출서-1201_단위수량1" xfId="3713"/>
    <cellStyle name="1_tree_구조물,조형물,수목보호_오창수량산출서_수량산출서-1201_단위수량1_2-토질조사" xfId="3714"/>
    <cellStyle name="1_tree_구조물,조형물,수목보호_오창수량산출서_수량산출서-1201_단위수량산출" xfId="3715"/>
    <cellStyle name="1_tree_구조물,조형물,수목보호_오창수량산출서_수량산출서-1201_단위수량산출_2-토질조사" xfId="3716"/>
    <cellStyle name="1_tree_구조물,조형물,수목보호_오창수량산출서_수량산출서-1201_도곡단위수량" xfId="3717"/>
    <cellStyle name="1_tree_구조물,조형물,수목보호_오창수량산출서_수량산출서-1201_도곡단위수량_2-토질조사" xfId="3718"/>
    <cellStyle name="1_tree_구조물,조형물,수목보호_오창수량산출서_수량산출서-1201_철거단위수량" xfId="3719"/>
    <cellStyle name="1_tree_구조물,조형물,수목보호_오창수량산출서_수량산출서-1201_철거단위수량_2-토질조사" xfId="3720"/>
    <cellStyle name="1_tree_구조물,조형물,수목보호_오창수량산출서_수량산출서-1201_한수단위수량" xfId="3721"/>
    <cellStyle name="1_tree_구조물,조형물,수목보호_오창수량산출서_수량산출서-1201_한수단위수량_2-토질조사" xfId="3722"/>
    <cellStyle name="1_tree_구조물,조형물,수목보호_오창수량산출서_시설물단위수량" xfId="3723"/>
    <cellStyle name="1_tree_구조물,조형물,수목보호_오창수량산출서_시설물단위수량_2-토질조사" xfId="3724"/>
    <cellStyle name="1_tree_구조물,조형물,수목보호_오창수량산출서_시설물단위수량1" xfId="3725"/>
    <cellStyle name="1_tree_구조물,조형물,수목보호_오창수량산출서_시설물단위수량1_2-토질조사" xfId="3726"/>
    <cellStyle name="1_tree_구조물,조형물,수목보호_오창수량산출서_시설물단위수량1_시설물단위수량" xfId="3727"/>
    <cellStyle name="1_tree_구조물,조형물,수목보호_오창수량산출서_시설물단위수량1_시설물단위수량_2-토질조사" xfId="3728"/>
    <cellStyle name="1_tree_구조물,조형물,수목보호_오창수량산출서_철거단위수량" xfId="3729"/>
    <cellStyle name="1_tree_구조물,조형물,수목보호_오창수량산출서_철거단위수량_2-토질조사" xfId="3730"/>
    <cellStyle name="1_tree_구조물,조형물,수목보호_오창수량산출서_한수단위수량" xfId="3731"/>
    <cellStyle name="1_tree_구조물,조형물,수목보호_오창수량산출서_한수단위수량_2-토질조사" xfId="3732"/>
    <cellStyle name="1_tree_구조물,조형물,수목보호_철거단위수량" xfId="3733"/>
    <cellStyle name="1_tree_구조물,조형물,수목보호_철거단위수량_2-토질조사" xfId="3734"/>
    <cellStyle name="1_tree_구조물,조형물,수목보호_한수단위수량" xfId="3735"/>
    <cellStyle name="1_tree_구조물,조형물,수목보호_한수단위수량_2-토질조사" xfId="3736"/>
    <cellStyle name="1_tree_단위수량" xfId="3737"/>
    <cellStyle name="1_tree_단위수량_2-토질조사" xfId="3738"/>
    <cellStyle name="1_tree_단위수량1" xfId="3739"/>
    <cellStyle name="1_tree_단위수량1_2-토질조사" xfId="3740"/>
    <cellStyle name="1_tree_단위수량산출" xfId="3741"/>
    <cellStyle name="1_tree_단위수량산출_1" xfId="3742"/>
    <cellStyle name="1_tree_단위수량산출_1_2-토질조사" xfId="3743"/>
    <cellStyle name="1_tree_단위수량산출_2-토질조사" xfId="3744"/>
    <cellStyle name="1_tree_단위수량산출_단위수량" xfId="3745"/>
    <cellStyle name="1_tree_단위수량산출_단위수량_2-토질조사" xfId="3746"/>
    <cellStyle name="1_tree_단위수량산출_단위수량1" xfId="3747"/>
    <cellStyle name="1_tree_단위수량산출_단위수량1_2-토질조사" xfId="3748"/>
    <cellStyle name="1_tree_단위수량산출_단위수량산출" xfId="3749"/>
    <cellStyle name="1_tree_단위수량산출_단위수량산출_2-토질조사" xfId="3750"/>
    <cellStyle name="1_tree_단위수량산출_도곡단위수량" xfId="3751"/>
    <cellStyle name="1_tree_단위수량산출_도곡단위수량_2-토질조사" xfId="3752"/>
    <cellStyle name="1_tree_단위수량산출_수량산출서-11.25" xfId="3753"/>
    <cellStyle name="1_tree_단위수량산출_수량산출서-11.25_2-토질조사" xfId="3754"/>
    <cellStyle name="1_tree_단위수량산출_수량산출서-11.25_단위수량" xfId="3755"/>
    <cellStyle name="1_tree_단위수량산출_수량산출서-11.25_단위수량_2-토질조사" xfId="3756"/>
    <cellStyle name="1_tree_단위수량산출_수량산출서-11.25_단위수량1" xfId="3757"/>
    <cellStyle name="1_tree_단위수량산출_수량산출서-11.25_단위수량1_2-토질조사" xfId="3758"/>
    <cellStyle name="1_tree_단위수량산출_수량산출서-11.25_단위수량산출" xfId="3759"/>
    <cellStyle name="1_tree_단위수량산출_수량산출서-11.25_단위수량산출_2-토질조사" xfId="3760"/>
    <cellStyle name="1_tree_단위수량산출_수량산출서-11.25_도곡단위수량" xfId="3761"/>
    <cellStyle name="1_tree_단위수량산출_수량산출서-11.25_도곡단위수량_2-토질조사" xfId="3762"/>
    <cellStyle name="1_tree_단위수량산출_수량산출서-11.25_철거단위수량" xfId="3763"/>
    <cellStyle name="1_tree_단위수량산출_수량산출서-11.25_철거단위수량_2-토질조사" xfId="3764"/>
    <cellStyle name="1_tree_단위수량산출_수량산출서-11.25_한수단위수량" xfId="3765"/>
    <cellStyle name="1_tree_단위수량산출_수량산출서-11.25_한수단위수량_2-토질조사" xfId="3766"/>
    <cellStyle name="1_tree_단위수량산출_수량산출서-1201" xfId="3767"/>
    <cellStyle name="1_tree_단위수량산출_수량산출서-1201_2-토질조사" xfId="3768"/>
    <cellStyle name="1_tree_단위수량산출_수량산출서-1201_단위수량" xfId="3769"/>
    <cellStyle name="1_tree_단위수량산출_수량산출서-1201_단위수량_2-토질조사" xfId="3770"/>
    <cellStyle name="1_tree_단위수량산출_수량산출서-1201_단위수량1" xfId="3771"/>
    <cellStyle name="1_tree_단위수량산출_수량산출서-1201_단위수량1_2-토질조사" xfId="3772"/>
    <cellStyle name="1_tree_단위수량산출_수량산출서-1201_단위수량산출" xfId="3773"/>
    <cellStyle name="1_tree_단위수량산출_수량산출서-1201_단위수량산출_2-토질조사" xfId="3774"/>
    <cellStyle name="1_tree_단위수량산출_수량산출서-1201_도곡단위수량" xfId="3775"/>
    <cellStyle name="1_tree_단위수량산출_수량산출서-1201_도곡단위수량_2-토질조사" xfId="3776"/>
    <cellStyle name="1_tree_단위수량산출_수량산출서-1201_철거단위수량" xfId="3777"/>
    <cellStyle name="1_tree_단위수량산출_수량산출서-1201_철거단위수량_2-토질조사" xfId="3778"/>
    <cellStyle name="1_tree_단위수량산출_수량산출서-1201_한수단위수량" xfId="3779"/>
    <cellStyle name="1_tree_단위수량산출_수량산출서-1201_한수단위수량_2-토질조사" xfId="3780"/>
    <cellStyle name="1_tree_단위수량산출_시설물단위수량" xfId="3781"/>
    <cellStyle name="1_tree_단위수량산출_시설물단위수량_2-토질조사" xfId="3782"/>
    <cellStyle name="1_tree_단위수량산출_시설물단위수량1" xfId="3783"/>
    <cellStyle name="1_tree_단위수량산출_시설물단위수량1_2-토질조사" xfId="3784"/>
    <cellStyle name="1_tree_단위수량산출_시설물단위수량1_시설물단위수량" xfId="3785"/>
    <cellStyle name="1_tree_단위수량산출_시설물단위수량1_시설물단위수량_2-토질조사" xfId="3786"/>
    <cellStyle name="1_tree_단위수량산출_오창수량산출서" xfId="3787"/>
    <cellStyle name="1_tree_단위수량산출_오창수량산출서_2-토질조사" xfId="3788"/>
    <cellStyle name="1_tree_단위수량산출_오창수량산출서_단위수량" xfId="3789"/>
    <cellStyle name="1_tree_단위수량산출_오창수량산출서_단위수량_2-토질조사" xfId="3790"/>
    <cellStyle name="1_tree_단위수량산출_오창수량산출서_단위수량1" xfId="3791"/>
    <cellStyle name="1_tree_단위수량산출_오창수량산출서_단위수량1_2-토질조사" xfId="3792"/>
    <cellStyle name="1_tree_단위수량산출_오창수량산출서_단위수량산출" xfId="3793"/>
    <cellStyle name="1_tree_단위수량산출_오창수량산출서_단위수량산출_2-토질조사" xfId="3794"/>
    <cellStyle name="1_tree_단위수량산출_오창수량산출서_도곡단위수량" xfId="3795"/>
    <cellStyle name="1_tree_단위수량산출_오창수량산출서_도곡단위수량_2-토질조사" xfId="3796"/>
    <cellStyle name="1_tree_단위수량산출_오창수량산출서_수량산출서-11.25" xfId="3797"/>
    <cellStyle name="1_tree_단위수량산출_오창수량산출서_수량산출서-11.25_2-토질조사" xfId="3798"/>
    <cellStyle name="1_tree_단위수량산출_오창수량산출서_수량산출서-11.25_단위수량" xfId="3799"/>
    <cellStyle name="1_tree_단위수량산출_오창수량산출서_수량산출서-11.25_단위수량_2-토질조사" xfId="3800"/>
    <cellStyle name="1_tree_단위수량산출_오창수량산출서_수량산출서-11.25_단위수량1" xfId="3801"/>
    <cellStyle name="1_tree_단위수량산출_오창수량산출서_수량산출서-11.25_단위수량1_2-토질조사" xfId="3802"/>
    <cellStyle name="1_tree_단위수량산출_오창수량산출서_수량산출서-11.25_단위수량산출" xfId="3803"/>
    <cellStyle name="1_tree_단위수량산출_오창수량산출서_수량산출서-11.25_단위수량산출_2-토질조사" xfId="3804"/>
    <cellStyle name="1_tree_단위수량산출_오창수량산출서_수량산출서-11.25_도곡단위수량" xfId="3805"/>
    <cellStyle name="1_tree_단위수량산출_오창수량산출서_수량산출서-11.25_도곡단위수량_2-토질조사" xfId="3806"/>
    <cellStyle name="1_tree_단위수량산출_오창수량산출서_수량산출서-11.25_철거단위수량" xfId="3807"/>
    <cellStyle name="1_tree_단위수량산출_오창수량산출서_수량산출서-11.25_철거단위수량_2-토질조사" xfId="3808"/>
    <cellStyle name="1_tree_단위수량산출_오창수량산출서_수량산출서-11.25_한수단위수량" xfId="3809"/>
    <cellStyle name="1_tree_단위수량산출_오창수량산출서_수량산출서-11.25_한수단위수량_2-토질조사" xfId="3810"/>
    <cellStyle name="1_tree_단위수량산출_오창수량산출서_수량산출서-1201" xfId="3811"/>
    <cellStyle name="1_tree_단위수량산출_오창수량산출서_수량산출서-1201_2-토질조사" xfId="3812"/>
    <cellStyle name="1_tree_단위수량산출_오창수량산출서_수량산출서-1201_단위수량" xfId="3813"/>
    <cellStyle name="1_tree_단위수량산출_오창수량산출서_수량산출서-1201_단위수량_2-토질조사" xfId="3814"/>
    <cellStyle name="1_tree_단위수량산출_오창수량산출서_수량산출서-1201_단위수량1" xfId="3815"/>
    <cellStyle name="1_tree_단위수량산출_오창수량산출서_수량산출서-1201_단위수량1_2-토질조사" xfId="3816"/>
    <cellStyle name="1_tree_단위수량산출_오창수량산출서_수량산출서-1201_단위수량산출" xfId="3817"/>
    <cellStyle name="1_tree_단위수량산출_오창수량산출서_수량산출서-1201_단위수량산출_2-토질조사" xfId="3818"/>
    <cellStyle name="1_tree_단위수량산출_오창수량산출서_수량산출서-1201_도곡단위수량" xfId="3819"/>
    <cellStyle name="1_tree_단위수량산출_오창수량산출서_수량산출서-1201_도곡단위수량_2-토질조사" xfId="3820"/>
    <cellStyle name="1_tree_단위수량산출_오창수량산출서_수량산출서-1201_철거단위수량" xfId="3821"/>
    <cellStyle name="1_tree_단위수량산출_오창수량산출서_수량산출서-1201_철거단위수량_2-토질조사" xfId="3822"/>
    <cellStyle name="1_tree_단위수량산출_오창수량산출서_수량산출서-1201_한수단위수량" xfId="3823"/>
    <cellStyle name="1_tree_단위수량산출_오창수량산출서_수량산출서-1201_한수단위수량_2-토질조사" xfId="3824"/>
    <cellStyle name="1_tree_단위수량산출_오창수량산출서_시설물단위수량" xfId="3825"/>
    <cellStyle name="1_tree_단위수량산출_오창수량산출서_시설물단위수량_2-토질조사" xfId="3826"/>
    <cellStyle name="1_tree_단위수량산출_오창수량산출서_시설물단위수량1" xfId="3827"/>
    <cellStyle name="1_tree_단위수량산출_오창수량산출서_시설물단위수량1_2-토질조사" xfId="3828"/>
    <cellStyle name="1_tree_단위수량산출_오창수량산출서_시설물단위수량1_시설물단위수량" xfId="3829"/>
    <cellStyle name="1_tree_단위수량산출_오창수량산출서_시설물단위수량1_시설물단위수량_2-토질조사" xfId="3830"/>
    <cellStyle name="1_tree_단위수량산출_오창수량산출서_철거단위수량" xfId="3831"/>
    <cellStyle name="1_tree_단위수량산출_오창수량산출서_철거단위수량_2-토질조사" xfId="3832"/>
    <cellStyle name="1_tree_단위수량산출_오창수량산출서_한수단위수량" xfId="3833"/>
    <cellStyle name="1_tree_단위수량산출_오창수량산출서_한수단위수량_2-토질조사" xfId="3834"/>
    <cellStyle name="1_tree_단위수량산출_철거단위수량" xfId="3835"/>
    <cellStyle name="1_tree_단위수량산출_철거단위수량_2-토질조사" xfId="3836"/>
    <cellStyle name="1_tree_단위수량산출_한수단위수량" xfId="3837"/>
    <cellStyle name="1_tree_단위수량산출_한수단위수량_2-토질조사" xfId="3838"/>
    <cellStyle name="1_tree_단위수량산출1" xfId="3839"/>
    <cellStyle name="1_tree_단위수량산출-1" xfId="3840"/>
    <cellStyle name="1_tree_단위수량산출1_2-토질조사" xfId="3841"/>
    <cellStyle name="1_tree_단위수량산출-1_2-토질조사" xfId="3842"/>
    <cellStyle name="1_tree_단위수량산출1_단위수량" xfId="3843"/>
    <cellStyle name="1_tree_단위수량산출-1_단위수량" xfId="3844"/>
    <cellStyle name="1_tree_단위수량산출1_단위수량_2-토질조사" xfId="3845"/>
    <cellStyle name="1_tree_단위수량산출-1_단위수량_2-토질조사" xfId="3846"/>
    <cellStyle name="1_tree_단위수량산출1_단위수량1" xfId="3847"/>
    <cellStyle name="1_tree_단위수량산출-1_단위수량1" xfId="3848"/>
    <cellStyle name="1_tree_단위수량산출1_단위수량1_2-토질조사" xfId="3849"/>
    <cellStyle name="1_tree_단위수량산출-1_단위수량1_2-토질조사" xfId="3850"/>
    <cellStyle name="1_tree_단위수량산출1_단위수량산출" xfId="3851"/>
    <cellStyle name="1_tree_단위수량산출-1_단위수량산출" xfId="3852"/>
    <cellStyle name="1_tree_단위수량산출1_단위수량산출_2-토질조사" xfId="3853"/>
    <cellStyle name="1_tree_단위수량산출-1_단위수량산출_2-토질조사" xfId="3854"/>
    <cellStyle name="1_tree_단위수량산출1_도곡단위수량" xfId="3855"/>
    <cellStyle name="1_tree_단위수량산출-1_도곡단위수량" xfId="3856"/>
    <cellStyle name="1_tree_단위수량산출1_도곡단위수량_2-토질조사" xfId="3857"/>
    <cellStyle name="1_tree_단위수량산출-1_도곡단위수량_2-토질조사" xfId="3858"/>
    <cellStyle name="1_tree_단위수량산출1_수량산출서-11.25" xfId="3859"/>
    <cellStyle name="1_tree_단위수량산출-1_수량산출서-11.25" xfId="3860"/>
    <cellStyle name="1_tree_단위수량산출1_수량산출서-11.25_2-토질조사" xfId="3861"/>
    <cellStyle name="1_tree_단위수량산출-1_수량산출서-11.25_2-토질조사" xfId="3862"/>
    <cellStyle name="1_tree_단위수량산출1_수량산출서-11.25_단위수량" xfId="3863"/>
    <cellStyle name="1_tree_단위수량산출-1_수량산출서-11.25_단위수량" xfId="3864"/>
    <cellStyle name="1_tree_단위수량산출1_수량산출서-11.25_단위수량_2-토질조사" xfId="3865"/>
    <cellStyle name="1_tree_단위수량산출-1_수량산출서-11.25_단위수량_2-토질조사" xfId="3866"/>
    <cellStyle name="1_tree_단위수량산출1_수량산출서-11.25_단위수량1" xfId="3867"/>
    <cellStyle name="1_tree_단위수량산출-1_수량산출서-11.25_단위수량1" xfId="3868"/>
    <cellStyle name="1_tree_단위수량산출1_수량산출서-11.25_단위수량1_2-토질조사" xfId="3869"/>
    <cellStyle name="1_tree_단위수량산출-1_수량산출서-11.25_단위수량1_2-토질조사" xfId="3870"/>
    <cellStyle name="1_tree_단위수량산출1_수량산출서-11.25_단위수량산출" xfId="3871"/>
    <cellStyle name="1_tree_단위수량산출-1_수량산출서-11.25_단위수량산출" xfId="3872"/>
    <cellStyle name="1_tree_단위수량산출1_수량산출서-11.25_단위수량산출_2-토질조사" xfId="3873"/>
    <cellStyle name="1_tree_단위수량산출-1_수량산출서-11.25_단위수량산출_2-토질조사" xfId="3874"/>
    <cellStyle name="1_tree_단위수량산출1_수량산출서-11.25_도곡단위수량" xfId="3875"/>
    <cellStyle name="1_tree_단위수량산출-1_수량산출서-11.25_도곡단위수량" xfId="3876"/>
    <cellStyle name="1_tree_단위수량산출1_수량산출서-11.25_도곡단위수량_2-토질조사" xfId="3877"/>
    <cellStyle name="1_tree_단위수량산출-1_수량산출서-11.25_도곡단위수량_2-토질조사" xfId="3878"/>
    <cellStyle name="1_tree_단위수량산출1_수량산출서-11.25_철거단위수량" xfId="3879"/>
    <cellStyle name="1_tree_단위수량산출-1_수량산출서-11.25_철거단위수량" xfId="3880"/>
    <cellStyle name="1_tree_단위수량산출1_수량산출서-11.25_철거단위수량_2-토질조사" xfId="3881"/>
    <cellStyle name="1_tree_단위수량산출-1_수량산출서-11.25_철거단위수량_2-토질조사" xfId="3882"/>
    <cellStyle name="1_tree_단위수량산출1_수량산출서-11.25_한수단위수량" xfId="3883"/>
    <cellStyle name="1_tree_단위수량산출-1_수량산출서-11.25_한수단위수량" xfId="3884"/>
    <cellStyle name="1_tree_단위수량산출1_수량산출서-11.25_한수단위수량_2-토질조사" xfId="3885"/>
    <cellStyle name="1_tree_단위수량산출-1_수량산출서-11.25_한수단위수량_2-토질조사" xfId="3886"/>
    <cellStyle name="1_tree_단위수량산출1_수량산출서-1201" xfId="3887"/>
    <cellStyle name="1_tree_단위수량산출-1_수량산출서-1201" xfId="3888"/>
    <cellStyle name="1_tree_단위수량산출1_수량산출서-1201_2-토질조사" xfId="3889"/>
    <cellStyle name="1_tree_단위수량산출-1_수량산출서-1201_2-토질조사" xfId="3890"/>
    <cellStyle name="1_tree_단위수량산출1_수량산출서-1201_단위수량" xfId="3891"/>
    <cellStyle name="1_tree_단위수량산출-1_수량산출서-1201_단위수량" xfId="3892"/>
    <cellStyle name="1_tree_단위수량산출1_수량산출서-1201_단위수량_2-토질조사" xfId="3893"/>
    <cellStyle name="1_tree_단위수량산출-1_수량산출서-1201_단위수량_2-토질조사" xfId="3894"/>
    <cellStyle name="1_tree_단위수량산출1_수량산출서-1201_단위수량1" xfId="3895"/>
    <cellStyle name="1_tree_단위수량산출-1_수량산출서-1201_단위수량1" xfId="3896"/>
    <cellStyle name="1_tree_단위수량산출1_수량산출서-1201_단위수량1_2-토질조사" xfId="3897"/>
    <cellStyle name="1_tree_단위수량산출-1_수량산출서-1201_단위수량1_2-토질조사" xfId="3898"/>
    <cellStyle name="1_tree_단위수량산출1_수량산출서-1201_단위수량산출" xfId="3899"/>
    <cellStyle name="1_tree_단위수량산출-1_수량산출서-1201_단위수량산출" xfId="3900"/>
    <cellStyle name="1_tree_단위수량산출1_수량산출서-1201_단위수량산출_2-토질조사" xfId="3901"/>
    <cellStyle name="1_tree_단위수량산출-1_수량산출서-1201_단위수량산출_2-토질조사" xfId="3902"/>
    <cellStyle name="1_tree_단위수량산출1_수량산출서-1201_도곡단위수량" xfId="3903"/>
    <cellStyle name="1_tree_단위수량산출-1_수량산출서-1201_도곡단위수량" xfId="3904"/>
    <cellStyle name="1_tree_단위수량산출1_수량산출서-1201_도곡단위수량_2-토질조사" xfId="3905"/>
    <cellStyle name="1_tree_단위수량산출-1_수량산출서-1201_도곡단위수량_2-토질조사" xfId="3906"/>
    <cellStyle name="1_tree_단위수량산출1_수량산출서-1201_철거단위수량" xfId="3907"/>
    <cellStyle name="1_tree_단위수량산출-1_수량산출서-1201_철거단위수량" xfId="3908"/>
    <cellStyle name="1_tree_단위수량산출1_수량산출서-1201_철거단위수량_2-토질조사" xfId="3909"/>
    <cellStyle name="1_tree_단위수량산출-1_수량산출서-1201_철거단위수량_2-토질조사" xfId="3910"/>
    <cellStyle name="1_tree_단위수량산출1_수량산출서-1201_한수단위수량" xfId="3911"/>
    <cellStyle name="1_tree_단위수량산출-1_수량산출서-1201_한수단위수량" xfId="3912"/>
    <cellStyle name="1_tree_단위수량산출1_수량산출서-1201_한수단위수량_2-토질조사" xfId="3913"/>
    <cellStyle name="1_tree_단위수량산출-1_수량산출서-1201_한수단위수량_2-토질조사" xfId="3914"/>
    <cellStyle name="1_tree_단위수량산출1_시설물단위수량" xfId="3915"/>
    <cellStyle name="1_tree_단위수량산출-1_시설물단위수량" xfId="3916"/>
    <cellStyle name="1_tree_단위수량산출1_시설물단위수량_2-토질조사" xfId="3917"/>
    <cellStyle name="1_tree_단위수량산출-1_시설물단위수량_2-토질조사" xfId="3918"/>
    <cellStyle name="1_tree_단위수량산출1_시설물단위수량1" xfId="3919"/>
    <cellStyle name="1_tree_단위수량산출-1_시설물단위수량1" xfId="3920"/>
    <cellStyle name="1_tree_단위수량산출1_시설물단위수량1_2-토질조사" xfId="3921"/>
    <cellStyle name="1_tree_단위수량산출-1_시설물단위수량1_2-토질조사" xfId="3922"/>
    <cellStyle name="1_tree_단위수량산출1_시설물단위수량1_시설물단위수량" xfId="3923"/>
    <cellStyle name="1_tree_단위수량산출-1_시설물단위수량1_시설물단위수량" xfId="3924"/>
    <cellStyle name="1_tree_단위수량산출1_시설물단위수량1_시설물단위수량_2-토질조사" xfId="3925"/>
    <cellStyle name="1_tree_단위수량산출-1_시설물단위수량1_시설물단위수량_2-토질조사" xfId="3926"/>
    <cellStyle name="1_tree_단위수량산출1_오창수량산출서" xfId="3927"/>
    <cellStyle name="1_tree_단위수량산출-1_오창수량산출서" xfId="3928"/>
    <cellStyle name="1_tree_단위수량산출1_오창수량산출서_2-토질조사" xfId="3929"/>
    <cellStyle name="1_tree_단위수량산출-1_오창수량산출서_2-토질조사" xfId="3930"/>
    <cellStyle name="1_tree_단위수량산출1_오창수량산출서_단위수량" xfId="3931"/>
    <cellStyle name="1_tree_단위수량산출-1_오창수량산출서_단위수량" xfId="3932"/>
    <cellStyle name="1_tree_단위수량산출1_오창수량산출서_단위수량_2-토질조사" xfId="3933"/>
    <cellStyle name="1_tree_단위수량산출-1_오창수량산출서_단위수량_2-토질조사" xfId="3934"/>
    <cellStyle name="1_tree_단위수량산출1_오창수량산출서_단위수량1" xfId="3935"/>
    <cellStyle name="1_tree_단위수량산출-1_오창수량산출서_단위수량1" xfId="3936"/>
    <cellStyle name="1_tree_단위수량산출1_오창수량산출서_단위수량1_2-토질조사" xfId="3937"/>
    <cellStyle name="1_tree_단위수량산출-1_오창수량산출서_단위수량1_2-토질조사" xfId="3938"/>
    <cellStyle name="1_tree_단위수량산출1_오창수량산출서_단위수량산출" xfId="3939"/>
    <cellStyle name="1_tree_단위수량산출-1_오창수량산출서_단위수량산출" xfId="3940"/>
    <cellStyle name="1_tree_단위수량산출1_오창수량산출서_단위수량산출_2-토질조사" xfId="3941"/>
    <cellStyle name="1_tree_단위수량산출-1_오창수량산출서_단위수량산출_2-토질조사" xfId="3942"/>
    <cellStyle name="1_tree_단위수량산출1_오창수량산출서_도곡단위수량" xfId="3943"/>
    <cellStyle name="1_tree_단위수량산출-1_오창수량산출서_도곡단위수량" xfId="3944"/>
    <cellStyle name="1_tree_단위수량산출1_오창수량산출서_도곡단위수량_2-토질조사" xfId="3945"/>
    <cellStyle name="1_tree_단위수량산출-1_오창수량산출서_도곡단위수량_2-토질조사" xfId="3946"/>
    <cellStyle name="1_tree_단위수량산출1_오창수량산출서_수량산출서-11.25" xfId="3947"/>
    <cellStyle name="1_tree_단위수량산출-1_오창수량산출서_수량산출서-11.25" xfId="3948"/>
    <cellStyle name="1_tree_단위수량산출1_오창수량산출서_수량산출서-11.25_2-토질조사" xfId="3949"/>
    <cellStyle name="1_tree_단위수량산출-1_오창수량산출서_수량산출서-11.25_2-토질조사" xfId="3950"/>
    <cellStyle name="1_tree_단위수량산출1_오창수량산출서_수량산출서-11.25_단위수량" xfId="3951"/>
    <cellStyle name="1_tree_단위수량산출-1_오창수량산출서_수량산출서-11.25_단위수량" xfId="3952"/>
    <cellStyle name="1_tree_단위수량산출1_오창수량산출서_수량산출서-11.25_단위수량_2-토질조사" xfId="3953"/>
    <cellStyle name="1_tree_단위수량산출-1_오창수량산출서_수량산출서-11.25_단위수량_2-토질조사" xfId="3954"/>
    <cellStyle name="1_tree_단위수량산출1_오창수량산출서_수량산출서-11.25_단위수량1" xfId="3955"/>
    <cellStyle name="1_tree_단위수량산출-1_오창수량산출서_수량산출서-11.25_단위수량1" xfId="3956"/>
    <cellStyle name="1_tree_단위수량산출1_오창수량산출서_수량산출서-11.25_단위수량1_2-토질조사" xfId="3957"/>
    <cellStyle name="1_tree_단위수량산출-1_오창수량산출서_수량산출서-11.25_단위수량1_2-토질조사" xfId="3958"/>
    <cellStyle name="1_tree_단위수량산출1_오창수량산출서_수량산출서-11.25_단위수량산출" xfId="3959"/>
    <cellStyle name="1_tree_단위수량산출-1_오창수량산출서_수량산출서-11.25_단위수량산출" xfId="3960"/>
    <cellStyle name="1_tree_단위수량산출1_오창수량산출서_수량산출서-11.25_단위수량산출_2-토질조사" xfId="3961"/>
    <cellStyle name="1_tree_단위수량산출-1_오창수량산출서_수량산출서-11.25_단위수량산출_2-토질조사" xfId="3962"/>
    <cellStyle name="1_tree_단위수량산출1_오창수량산출서_수량산출서-11.25_도곡단위수량" xfId="3963"/>
    <cellStyle name="1_tree_단위수량산출-1_오창수량산출서_수량산출서-11.25_도곡단위수량" xfId="3964"/>
    <cellStyle name="1_tree_단위수량산출1_오창수량산출서_수량산출서-11.25_도곡단위수량_2-토질조사" xfId="3965"/>
    <cellStyle name="1_tree_단위수량산출-1_오창수량산출서_수량산출서-11.25_도곡단위수량_2-토질조사" xfId="3966"/>
    <cellStyle name="1_tree_단위수량산출1_오창수량산출서_수량산출서-11.25_철거단위수량" xfId="3967"/>
    <cellStyle name="1_tree_단위수량산출-1_오창수량산출서_수량산출서-11.25_철거단위수량" xfId="3968"/>
    <cellStyle name="1_tree_단위수량산출1_오창수량산출서_수량산출서-11.25_철거단위수량_2-토질조사" xfId="3969"/>
    <cellStyle name="1_tree_단위수량산출-1_오창수량산출서_수량산출서-11.25_철거단위수량_2-토질조사" xfId="3970"/>
    <cellStyle name="1_tree_단위수량산출1_오창수량산출서_수량산출서-11.25_한수단위수량" xfId="3971"/>
    <cellStyle name="1_tree_단위수량산출-1_오창수량산출서_수량산출서-11.25_한수단위수량" xfId="3972"/>
    <cellStyle name="1_tree_단위수량산출1_오창수량산출서_수량산출서-11.25_한수단위수량_2-토질조사" xfId="3973"/>
    <cellStyle name="1_tree_단위수량산출-1_오창수량산출서_수량산출서-11.25_한수단위수량_2-토질조사" xfId="3974"/>
    <cellStyle name="1_tree_단위수량산출1_오창수량산출서_수량산출서-1201" xfId="3975"/>
    <cellStyle name="1_tree_단위수량산출-1_오창수량산출서_수량산출서-1201" xfId="3976"/>
    <cellStyle name="1_tree_단위수량산출1_오창수량산출서_수량산출서-1201_2-토질조사" xfId="3977"/>
    <cellStyle name="1_tree_단위수량산출-1_오창수량산출서_수량산출서-1201_2-토질조사" xfId="3978"/>
    <cellStyle name="1_tree_단위수량산출1_오창수량산출서_수량산출서-1201_단위수량" xfId="3979"/>
    <cellStyle name="1_tree_단위수량산출-1_오창수량산출서_수량산출서-1201_단위수량" xfId="3980"/>
    <cellStyle name="1_tree_단위수량산출1_오창수량산출서_수량산출서-1201_단위수량_2-토질조사" xfId="3981"/>
    <cellStyle name="1_tree_단위수량산출-1_오창수량산출서_수량산출서-1201_단위수량_2-토질조사" xfId="3982"/>
    <cellStyle name="1_tree_단위수량산출1_오창수량산출서_수량산출서-1201_단위수량1" xfId="3983"/>
    <cellStyle name="1_tree_단위수량산출-1_오창수량산출서_수량산출서-1201_단위수량1" xfId="3984"/>
    <cellStyle name="1_tree_단위수량산출1_오창수량산출서_수량산출서-1201_단위수량1_2-토질조사" xfId="3985"/>
    <cellStyle name="1_tree_단위수량산출-1_오창수량산출서_수량산출서-1201_단위수량1_2-토질조사" xfId="3986"/>
    <cellStyle name="1_tree_단위수량산출1_오창수량산출서_수량산출서-1201_단위수량산출" xfId="3987"/>
    <cellStyle name="1_tree_단위수량산출-1_오창수량산출서_수량산출서-1201_단위수량산출" xfId="3988"/>
    <cellStyle name="1_tree_단위수량산출1_오창수량산출서_수량산출서-1201_단위수량산출_2-토질조사" xfId="3989"/>
    <cellStyle name="1_tree_단위수량산출-1_오창수량산출서_수량산출서-1201_단위수량산출_2-토질조사" xfId="3990"/>
    <cellStyle name="1_tree_단위수량산출1_오창수량산출서_수량산출서-1201_도곡단위수량" xfId="3991"/>
    <cellStyle name="1_tree_단위수량산출-1_오창수량산출서_수량산출서-1201_도곡단위수량" xfId="3992"/>
    <cellStyle name="1_tree_단위수량산출1_오창수량산출서_수량산출서-1201_도곡단위수량_2-토질조사" xfId="3993"/>
    <cellStyle name="1_tree_단위수량산출-1_오창수량산출서_수량산출서-1201_도곡단위수량_2-토질조사" xfId="3994"/>
    <cellStyle name="1_tree_단위수량산출1_오창수량산출서_수량산출서-1201_철거단위수량" xfId="3995"/>
    <cellStyle name="1_tree_단위수량산출-1_오창수량산출서_수량산출서-1201_철거단위수량" xfId="3996"/>
    <cellStyle name="1_tree_단위수량산출1_오창수량산출서_수량산출서-1201_철거단위수량_2-토질조사" xfId="3997"/>
    <cellStyle name="1_tree_단위수량산출-1_오창수량산출서_수량산출서-1201_철거단위수량_2-토질조사" xfId="3998"/>
    <cellStyle name="1_tree_단위수량산출1_오창수량산출서_수량산출서-1201_한수단위수량" xfId="3999"/>
    <cellStyle name="1_tree_단위수량산출-1_오창수량산출서_수량산출서-1201_한수단위수량" xfId="4000"/>
    <cellStyle name="1_tree_단위수량산출1_오창수량산출서_수량산출서-1201_한수단위수량_2-토질조사" xfId="4001"/>
    <cellStyle name="1_tree_단위수량산출-1_오창수량산출서_수량산출서-1201_한수단위수량_2-토질조사" xfId="4002"/>
    <cellStyle name="1_tree_단위수량산출1_오창수량산출서_시설물단위수량" xfId="4003"/>
    <cellStyle name="1_tree_단위수량산출-1_오창수량산출서_시설물단위수량" xfId="4004"/>
    <cellStyle name="1_tree_단위수량산출1_오창수량산출서_시설물단위수량_2-토질조사" xfId="4005"/>
    <cellStyle name="1_tree_단위수량산출-1_오창수량산출서_시설물단위수량_2-토질조사" xfId="4006"/>
    <cellStyle name="1_tree_단위수량산출1_오창수량산출서_시설물단위수량1" xfId="4007"/>
    <cellStyle name="1_tree_단위수량산출-1_오창수량산출서_시설물단위수량1" xfId="4008"/>
    <cellStyle name="1_tree_단위수량산출1_오창수량산출서_시설물단위수량1_2-토질조사" xfId="4009"/>
    <cellStyle name="1_tree_단위수량산출-1_오창수량산출서_시설물단위수량1_2-토질조사" xfId="4010"/>
    <cellStyle name="1_tree_단위수량산출1_오창수량산출서_시설물단위수량1_시설물단위수량" xfId="4011"/>
    <cellStyle name="1_tree_단위수량산출-1_오창수량산출서_시설물단위수량1_시설물단위수량" xfId="4012"/>
    <cellStyle name="1_tree_단위수량산출1_오창수량산출서_시설물단위수량1_시설물단위수량_2-토질조사" xfId="4013"/>
    <cellStyle name="1_tree_단위수량산출-1_오창수량산출서_시설물단위수량1_시설물단위수량_2-토질조사" xfId="4014"/>
    <cellStyle name="1_tree_단위수량산출1_오창수량산출서_철거단위수량" xfId="4015"/>
    <cellStyle name="1_tree_단위수량산출-1_오창수량산출서_철거단위수량" xfId="4016"/>
    <cellStyle name="1_tree_단위수량산출1_오창수량산출서_철거단위수량_2-토질조사" xfId="4017"/>
    <cellStyle name="1_tree_단위수량산출-1_오창수량산출서_철거단위수량_2-토질조사" xfId="4018"/>
    <cellStyle name="1_tree_단위수량산출1_오창수량산출서_한수단위수량" xfId="4019"/>
    <cellStyle name="1_tree_단위수량산출-1_오창수량산출서_한수단위수량" xfId="4020"/>
    <cellStyle name="1_tree_단위수량산출1_오창수량산출서_한수단위수량_2-토질조사" xfId="4021"/>
    <cellStyle name="1_tree_단위수량산출-1_오창수량산출서_한수단위수량_2-토질조사" xfId="4022"/>
    <cellStyle name="1_tree_단위수량산출1_철거단위수량" xfId="4023"/>
    <cellStyle name="1_tree_단위수량산출-1_철거단위수량" xfId="4024"/>
    <cellStyle name="1_tree_단위수량산출1_철거단위수량_2-토질조사" xfId="4025"/>
    <cellStyle name="1_tree_단위수량산출-1_철거단위수량_2-토질조사" xfId="4026"/>
    <cellStyle name="1_tree_단위수량산출1_한수단위수량" xfId="4027"/>
    <cellStyle name="1_tree_단위수량산출-1_한수단위수량" xfId="4028"/>
    <cellStyle name="1_tree_단위수량산출1_한수단위수량_2-토질조사" xfId="4029"/>
    <cellStyle name="1_tree_단위수량산출-1_한수단위수량_2-토질조사" xfId="4030"/>
    <cellStyle name="1_tree_단위수량산출2" xfId="4031"/>
    <cellStyle name="1_tree_단위수량산출2_2-토질조사" xfId="4032"/>
    <cellStyle name="1_tree_단위수량산출2_단위수량" xfId="4033"/>
    <cellStyle name="1_tree_단위수량산출2_단위수량_2-토질조사" xfId="4034"/>
    <cellStyle name="1_tree_단위수량산출2_단위수량1" xfId="4035"/>
    <cellStyle name="1_tree_단위수량산출2_단위수량1_2-토질조사" xfId="4036"/>
    <cellStyle name="1_tree_단위수량산출2_단위수량산출" xfId="4037"/>
    <cellStyle name="1_tree_단위수량산출2_단위수량산출_2-토질조사" xfId="4038"/>
    <cellStyle name="1_tree_단위수량산출2_도곡단위수량" xfId="4039"/>
    <cellStyle name="1_tree_단위수량산출2_도곡단위수량_2-토질조사" xfId="4040"/>
    <cellStyle name="1_tree_단위수량산출2_수량산출서-11.25" xfId="4041"/>
    <cellStyle name="1_tree_단위수량산출2_수량산출서-11.25_2-토질조사" xfId="4042"/>
    <cellStyle name="1_tree_단위수량산출2_수량산출서-11.25_단위수량" xfId="4043"/>
    <cellStyle name="1_tree_단위수량산출2_수량산출서-11.25_단위수량_2-토질조사" xfId="4044"/>
    <cellStyle name="1_tree_단위수량산출2_수량산출서-11.25_단위수량1" xfId="4045"/>
    <cellStyle name="1_tree_단위수량산출2_수량산출서-11.25_단위수량1_2-토질조사" xfId="4046"/>
    <cellStyle name="1_tree_단위수량산출2_수량산출서-11.25_단위수량산출" xfId="4047"/>
    <cellStyle name="1_tree_단위수량산출2_수량산출서-11.25_단위수량산출_2-토질조사" xfId="4048"/>
    <cellStyle name="1_tree_단위수량산출2_수량산출서-11.25_도곡단위수량" xfId="4049"/>
    <cellStyle name="1_tree_단위수량산출2_수량산출서-11.25_도곡단위수량_2-토질조사" xfId="4050"/>
    <cellStyle name="1_tree_단위수량산출2_수량산출서-11.25_철거단위수량" xfId="4051"/>
    <cellStyle name="1_tree_단위수량산출2_수량산출서-11.25_철거단위수량_2-토질조사" xfId="4052"/>
    <cellStyle name="1_tree_단위수량산출2_수량산출서-11.25_한수단위수량" xfId="4053"/>
    <cellStyle name="1_tree_단위수량산출2_수량산출서-11.25_한수단위수량_2-토질조사" xfId="4054"/>
    <cellStyle name="1_tree_단위수량산출2_수량산출서-1201" xfId="4055"/>
    <cellStyle name="1_tree_단위수량산출2_수량산출서-1201_2-토질조사" xfId="4056"/>
    <cellStyle name="1_tree_단위수량산출2_수량산출서-1201_단위수량" xfId="4057"/>
    <cellStyle name="1_tree_단위수량산출2_수량산출서-1201_단위수량_2-토질조사" xfId="4058"/>
    <cellStyle name="1_tree_단위수량산출2_수량산출서-1201_단위수량1" xfId="4059"/>
    <cellStyle name="1_tree_단위수량산출2_수량산출서-1201_단위수량1_2-토질조사" xfId="4060"/>
    <cellStyle name="1_tree_단위수량산출2_수량산출서-1201_단위수량산출" xfId="4061"/>
    <cellStyle name="1_tree_단위수량산출2_수량산출서-1201_단위수량산출_2-토질조사" xfId="4062"/>
    <cellStyle name="1_tree_단위수량산출2_수량산출서-1201_도곡단위수량" xfId="4063"/>
    <cellStyle name="1_tree_단위수량산출2_수량산출서-1201_도곡단위수량_2-토질조사" xfId="4064"/>
    <cellStyle name="1_tree_단위수량산출2_수량산출서-1201_철거단위수량" xfId="4065"/>
    <cellStyle name="1_tree_단위수량산출2_수량산출서-1201_철거단위수량_2-토질조사" xfId="4066"/>
    <cellStyle name="1_tree_단위수량산출2_수량산출서-1201_한수단위수량" xfId="4067"/>
    <cellStyle name="1_tree_단위수량산출2_수량산출서-1201_한수단위수량_2-토질조사" xfId="4068"/>
    <cellStyle name="1_tree_단위수량산출2_시설물단위수량" xfId="4069"/>
    <cellStyle name="1_tree_단위수량산출2_시설물단위수량_2-토질조사" xfId="4070"/>
    <cellStyle name="1_tree_단위수량산출2_시설물단위수량1" xfId="4071"/>
    <cellStyle name="1_tree_단위수량산출2_시설물단위수량1_2-토질조사" xfId="4072"/>
    <cellStyle name="1_tree_단위수량산출2_시설물단위수량1_시설물단위수량" xfId="4073"/>
    <cellStyle name="1_tree_단위수량산출2_시설물단위수량1_시설물단위수량_2-토질조사" xfId="4074"/>
    <cellStyle name="1_tree_단위수량산출2_오창수량산출서" xfId="4075"/>
    <cellStyle name="1_tree_단위수량산출2_오창수량산출서_2-토질조사" xfId="4076"/>
    <cellStyle name="1_tree_단위수량산출2_오창수량산출서_단위수량" xfId="4077"/>
    <cellStyle name="1_tree_단위수량산출2_오창수량산출서_단위수량_2-토질조사" xfId="4078"/>
    <cellStyle name="1_tree_단위수량산출2_오창수량산출서_단위수량1" xfId="4079"/>
    <cellStyle name="1_tree_단위수량산출2_오창수량산출서_단위수량1_2-토질조사" xfId="4080"/>
    <cellStyle name="1_tree_단위수량산출2_오창수량산출서_단위수량산출" xfId="4081"/>
    <cellStyle name="1_tree_단위수량산출2_오창수량산출서_단위수량산출_2-토질조사" xfId="4082"/>
    <cellStyle name="1_tree_단위수량산출2_오창수량산출서_도곡단위수량" xfId="4083"/>
    <cellStyle name="1_tree_단위수량산출2_오창수량산출서_도곡단위수량_2-토질조사" xfId="4084"/>
    <cellStyle name="1_tree_단위수량산출2_오창수량산출서_수량산출서-11.25" xfId="4085"/>
    <cellStyle name="1_tree_단위수량산출2_오창수량산출서_수량산출서-11.25_2-토질조사" xfId="4086"/>
    <cellStyle name="1_tree_단위수량산출2_오창수량산출서_수량산출서-11.25_단위수량" xfId="4087"/>
    <cellStyle name="1_tree_단위수량산출2_오창수량산출서_수량산출서-11.25_단위수량_2-토질조사" xfId="4088"/>
    <cellStyle name="1_tree_단위수량산출2_오창수량산출서_수량산출서-11.25_단위수량1" xfId="4089"/>
    <cellStyle name="1_tree_단위수량산출2_오창수량산출서_수량산출서-11.25_단위수량1_2-토질조사" xfId="4090"/>
    <cellStyle name="1_tree_단위수량산출2_오창수량산출서_수량산출서-11.25_단위수량산출" xfId="4091"/>
    <cellStyle name="1_tree_단위수량산출2_오창수량산출서_수량산출서-11.25_단위수량산출_2-토질조사" xfId="4092"/>
    <cellStyle name="1_tree_단위수량산출2_오창수량산출서_수량산출서-11.25_도곡단위수량" xfId="4093"/>
    <cellStyle name="1_tree_단위수량산출2_오창수량산출서_수량산출서-11.25_도곡단위수량_2-토질조사" xfId="4094"/>
    <cellStyle name="1_tree_단위수량산출2_오창수량산출서_수량산출서-11.25_철거단위수량" xfId="4095"/>
    <cellStyle name="1_tree_단위수량산출2_오창수량산출서_수량산출서-11.25_철거단위수량_2-토질조사" xfId="4096"/>
    <cellStyle name="1_tree_단위수량산출2_오창수량산출서_수량산출서-11.25_한수단위수량" xfId="4097"/>
    <cellStyle name="1_tree_단위수량산출2_오창수량산출서_수량산출서-11.25_한수단위수량_2-토질조사" xfId="4098"/>
    <cellStyle name="1_tree_단위수량산출2_오창수량산출서_수량산출서-1201" xfId="4099"/>
    <cellStyle name="1_tree_단위수량산출2_오창수량산출서_수량산출서-1201_2-토질조사" xfId="4100"/>
    <cellStyle name="1_tree_단위수량산출2_오창수량산출서_수량산출서-1201_단위수량" xfId="4101"/>
    <cellStyle name="1_tree_단위수량산출2_오창수량산출서_수량산출서-1201_단위수량_2-토질조사" xfId="4102"/>
    <cellStyle name="1_tree_단위수량산출2_오창수량산출서_수량산출서-1201_단위수량1" xfId="4103"/>
    <cellStyle name="1_tree_단위수량산출2_오창수량산출서_수량산출서-1201_단위수량1_2-토질조사" xfId="4104"/>
    <cellStyle name="1_tree_단위수량산출2_오창수량산출서_수량산출서-1201_단위수량산출" xfId="4105"/>
    <cellStyle name="1_tree_단위수량산출2_오창수량산출서_수량산출서-1201_단위수량산출_2-토질조사" xfId="4106"/>
    <cellStyle name="1_tree_단위수량산출2_오창수량산출서_수량산출서-1201_도곡단위수량" xfId="4107"/>
    <cellStyle name="1_tree_단위수량산출2_오창수량산출서_수량산출서-1201_도곡단위수량_2-토질조사" xfId="4108"/>
    <cellStyle name="1_tree_단위수량산출2_오창수량산출서_수량산출서-1201_철거단위수량" xfId="4109"/>
    <cellStyle name="1_tree_단위수량산출2_오창수량산출서_수량산출서-1201_철거단위수량_2-토질조사" xfId="4110"/>
    <cellStyle name="1_tree_단위수량산출2_오창수량산출서_수량산출서-1201_한수단위수량" xfId="4111"/>
    <cellStyle name="1_tree_단위수량산출2_오창수량산출서_수량산출서-1201_한수단위수량_2-토질조사" xfId="4112"/>
    <cellStyle name="1_tree_단위수량산출2_오창수량산출서_시설물단위수량" xfId="4113"/>
    <cellStyle name="1_tree_단위수량산출2_오창수량산출서_시설물단위수량_2-토질조사" xfId="4114"/>
    <cellStyle name="1_tree_단위수량산출2_오창수량산출서_시설물단위수량1" xfId="4115"/>
    <cellStyle name="1_tree_단위수량산출2_오창수량산출서_시설물단위수량1_2-토질조사" xfId="4116"/>
    <cellStyle name="1_tree_단위수량산출2_오창수량산출서_시설물단위수량1_시설물단위수량" xfId="4117"/>
    <cellStyle name="1_tree_단위수량산출2_오창수량산출서_시설물단위수량1_시설물단위수량_2-토질조사" xfId="4118"/>
    <cellStyle name="1_tree_단위수량산출2_오창수량산출서_철거단위수량" xfId="4119"/>
    <cellStyle name="1_tree_단위수량산출2_오창수량산출서_철거단위수량_2-토질조사" xfId="4120"/>
    <cellStyle name="1_tree_단위수량산출2_오창수량산출서_한수단위수량" xfId="4121"/>
    <cellStyle name="1_tree_단위수량산출2_오창수량산출서_한수단위수량_2-토질조사" xfId="4122"/>
    <cellStyle name="1_tree_단위수량산출2_철거단위수량" xfId="4123"/>
    <cellStyle name="1_tree_단위수량산출2_철거단위수량_2-토질조사" xfId="4124"/>
    <cellStyle name="1_tree_단위수량산출2_한수단위수량" xfId="4125"/>
    <cellStyle name="1_tree_단위수량산출2_한수단위수량_2-토질조사" xfId="4126"/>
    <cellStyle name="1_tree_단위수량산출-개군" xfId="4127"/>
    <cellStyle name="1_tree_단위수량산출-개군_2-토질조사" xfId="4128"/>
    <cellStyle name="1_tree_단위수량산출-경북기계" xfId="4129"/>
    <cellStyle name="1_tree_단위수량산출-경북기계_2-토질조사" xfId="4130"/>
    <cellStyle name="1_tree_단위수량산출-구로중" xfId="4131"/>
    <cellStyle name="1_tree_단위수량산출-구로중_2-토질조사" xfId="4132"/>
    <cellStyle name="1_tree_단위수량산출-구미1대" xfId="4133"/>
    <cellStyle name="1_tree_단위수량산출-구미1대_2-토질조사" xfId="4134"/>
    <cellStyle name="1_tree_단위수량산출-동북" xfId="4135"/>
    <cellStyle name="1_tree_단위수량산출-동북_2-토질조사" xfId="4136"/>
    <cellStyle name="1_tree_단위수량산출-모전초등" xfId="4137"/>
    <cellStyle name="1_tree_단위수량산출-모전초등_2-토질조사" xfId="4138"/>
    <cellStyle name="1_tree_단위수량산출-문화" xfId="4139"/>
    <cellStyle name="1_tree_단위수량산출-문화_2-토질조사" xfId="4140"/>
    <cellStyle name="1_tree_단위수량산출서-1공구" xfId="4141"/>
    <cellStyle name="1_tree_단위수량산출서-1공구_2-토질조사" xfId="4142"/>
    <cellStyle name="1_tree_단위수량산출-서현" xfId="4143"/>
    <cellStyle name="1_tree_단위수량산출-서현_2-토질조사" xfId="4144"/>
    <cellStyle name="1_tree_단위수량산출-송파중" xfId="4145"/>
    <cellStyle name="1_tree_단위수량산출-송파중_2-토질조사" xfId="4146"/>
    <cellStyle name="1_tree_단위수량산출-율면초등" xfId="4147"/>
    <cellStyle name="1_tree_단위수량산출-율면초등_2-토질조사" xfId="4148"/>
    <cellStyle name="1_tree_단위수량산출-중원초등" xfId="4149"/>
    <cellStyle name="1_tree_단위수량산출-중원초등_2-토질조사" xfId="4150"/>
    <cellStyle name="1_tree_단위수량산출-충남여고" xfId="4151"/>
    <cellStyle name="1_tree_단위수량산출-충남여고_2-토질조사" xfId="4152"/>
    <cellStyle name="1_tree_단위수량산출-충주고" xfId="4153"/>
    <cellStyle name="1_tree_단위수량산출-충주고_2-토질조사" xfId="4154"/>
    <cellStyle name="1_tree_단위수량산출-홍산중" xfId="4155"/>
    <cellStyle name="1_tree_단위수량산출-홍산중_2-토질조사" xfId="4156"/>
    <cellStyle name="1_tree_도곡단위수량" xfId="4157"/>
    <cellStyle name="1_tree_도곡단위수량_2-토질조사" xfId="4158"/>
    <cellStyle name="1_tree_목동내역" xfId="4159"/>
    <cellStyle name="1_tree_목동내역_폐기물집계" xfId="4160"/>
    <cellStyle name="1_tree_수량산출" xfId="4161"/>
    <cellStyle name="1_tree_수량산출_목동내역" xfId="4162"/>
    <cellStyle name="1_tree_수량산출_목동내역_폐기물집계" xfId="4163"/>
    <cellStyle name="1_tree_수량산출_현충묘지-예산서(조경)" xfId="4164"/>
    <cellStyle name="1_tree_수량산출_현충묘지-예산서(조경)_목동내역" xfId="4165"/>
    <cellStyle name="1_tree_수량산출_현충묘지-예산서(조경)_목동내역_폐기물집계" xfId="4166"/>
    <cellStyle name="1_tree_수량산출_현충묘지-예산서(조경)_예산서-엑셀변환양식100" xfId="4167"/>
    <cellStyle name="1_tree_수량산출_현충묘지-예산서(조경)_예산서-엑셀변환양식100_목동내역" xfId="4168"/>
    <cellStyle name="1_tree_수량산출_현충묘지-예산서(조경)_예산서-엑셀변환양식100_목동내역_폐기물집계" xfId="4169"/>
    <cellStyle name="1_tree_수량산출서-11.25" xfId="4170"/>
    <cellStyle name="1_tree_수량산출서-11.25_2-토질조사" xfId="4171"/>
    <cellStyle name="1_tree_수량산출서-11.25_단위수량" xfId="4172"/>
    <cellStyle name="1_tree_수량산출서-11.25_단위수량_2-토질조사" xfId="4173"/>
    <cellStyle name="1_tree_수량산출서-11.25_단위수량1" xfId="4174"/>
    <cellStyle name="1_tree_수량산출서-11.25_단위수량1_2-토질조사" xfId="4175"/>
    <cellStyle name="1_tree_수량산출서-11.25_단위수량산출" xfId="4176"/>
    <cellStyle name="1_tree_수량산출서-11.25_단위수량산출_2-토질조사" xfId="4177"/>
    <cellStyle name="1_tree_수량산출서-11.25_도곡단위수량" xfId="4178"/>
    <cellStyle name="1_tree_수량산출서-11.25_도곡단위수량_2-토질조사" xfId="4179"/>
    <cellStyle name="1_tree_수량산출서-11.25_철거단위수량" xfId="4180"/>
    <cellStyle name="1_tree_수량산출서-11.25_철거단위수량_2-토질조사" xfId="4181"/>
    <cellStyle name="1_tree_수량산출서-11.25_한수단위수량" xfId="4182"/>
    <cellStyle name="1_tree_수량산출서-11.25_한수단위수량_2-토질조사" xfId="4183"/>
    <cellStyle name="1_tree_수량산출서-1201" xfId="4184"/>
    <cellStyle name="1_tree_수량산출서-1201_2-토질조사" xfId="4185"/>
    <cellStyle name="1_tree_수량산출서-1201_단위수량" xfId="4186"/>
    <cellStyle name="1_tree_수량산출서-1201_단위수량_2-토질조사" xfId="4187"/>
    <cellStyle name="1_tree_수량산출서-1201_단위수량1" xfId="4188"/>
    <cellStyle name="1_tree_수량산출서-1201_단위수량1_2-토질조사" xfId="4189"/>
    <cellStyle name="1_tree_수량산출서-1201_단위수량산출" xfId="4190"/>
    <cellStyle name="1_tree_수량산출서-1201_단위수량산출_2-토질조사" xfId="4191"/>
    <cellStyle name="1_tree_수량산출서-1201_도곡단위수량" xfId="4192"/>
    <cellStyle name="1_tree_수량산출서-1201_도곡단위수량_2-토질조사" xfId="4193"/>
    <cellStyle name="1_tree_수량산출서-1201_철거단위수량" xfId="4194"/>
    <cellStyle name="1_tree_수량산출서-1201_철거단위수량_2-토질조사" xfId="4195"/>
    <cellStyle name="1_tree_수량산출서-1201_한수단위수량" xfId="4196"/>
    <cellStyle name="1_tree_수량산출서-1201_한수단위수량_2-토질조사" xfId="4197"/>
    <cellStyle name="1_tree_수량산출서-최종" xfId="4198"/>
    <cellStyle name="1_tree_수량산출서-최종_2-토질조사" xfId="4199"/>
    <cellStyle name="1_tree_시설물단위수량" xfId="4200"/>
    <cellStyle name="1_tree_시설물단위수량_2-토질조사" xfId="4201"/>
    <cellStyle name="1_tree_시설물단위수량1" xfId="4202"/>
    <cellStyle name="1_tree_시설물단위수량1_2-토질조사" xfId="4203"/>
    <cellStyle name="1_tree_시설물단위수량1_시설물단위수량" xfId="4204"/>
    <cellStyle name="1_tree_시설물단위수량1_시설물단위수량_2-토질조사" xfId="4205"/>
    <cellStyle name="1_tree_쌍용" xfId="4206"/>
    <cellStyle name="1_tree_쌍용_2-토질조사" xfId="4207"/>
    <cellStyle name="1_tree_쌍용_단위수량" xfId="4208"/>
    <cellStyle name="1_tree_쌍용_단위수량_2-토질조사" xfId="4209"/>
    <cellStyle name="1_tree_쌍용_단위수량1" xfId="4210"/>
    <cellStyle name="1_tree_쌍용_단위수량1_2-토질조사" xfId="4211"/>
    <cellStyle name="1_tree_쌍용_단위수량산출" xfId="4212"/>
    <cellStyle name="1_tree_쌍용_단위수량산출_2-토질조사" xfId="4213"/>
    <cellStyle name="1_tree_쌍용_도곡단위수량" xfId="4214"/>
    <cellStyle name="1_tree_쌍용_도곡단위수량_2-토질조사" xfId="4215"/>
    <cellStyle name="1_tree_쌍용_수량산출서-11.25" xfId="4216"/>
    <cellStyle name="1_tree_쌍용_수량산출서-11.25_2-토질조사" xfId="4217"/>
    <cellStyle name="1_tree_쌍용_수량산출서-11.25_단위수량" xfId="4218"/>
    <cellStyle name="1_tree_쌍용_수량산출서-11.25_단위수량_2-토질조사" xfId="4219"/>
    <cellStyle name="1_tree_쌍용_수량산출서-11.25_단위수량1" xfId="4220"/>
    <cellStyle name="1_tree_쌍용_수량산출서-11.25_단위수량1_2-토질조사" xfId="4221"/>
    <cellStyle name="1_tree_쌍용_수량산출서-11.25_단위수량산출" xfId="4222"/>
    <cellStyle name="1_tree_쌍용_수량산출서-11.25_단위수량산출_2-토질조사" xfId="4223"/>
    <cellStyle name="1_tree_쌍용_수량산출서-11.25_도곡단위수량" xfId="4224"/>
    <cellStyle name="1_tree_쌍용_수량산출서-11.25_도곡단위수량_2-토질조사" xfId="4225"/>
    <cellStyle name="1_tree_쌍용_수량산출서-11.25_철거단위수량" xfId="4226"/>
    <cellStyle name="1_tree_쌍용_수량산출서-11.25_철거단위수량_2-토질조사" xfId="4227"/>
    <cellStyle name="1_tree_쌍용_수량산출서-11.25_한수단위수량" xfId="4228"/>
    <cellStyle name="1_tree_쌍용_수량산출서-11.25_한수단위수량_2-토질조사" xfId="4229"/>
    <cellStyle name="1_tree_쌍용_수량산출서-1201" xfId="4230"/>
    <cellStyle name="1_tree_쌍용_수량산출서-1201_2-토질조사" xfId="4231"/>
    <cellStyle name="1_tree_쌍용_수량산출서-1201_단위수량" xfId="4232"/>
    <cellStyle name="1_tree_쌍용_수량산출서-1201_단위수량_2-토질조사" xfId="4233"/>
    <cellStyle name="1_tree_쌍용_수량산출서-1201_단위수량1" xfId="4234"/>
    <cellStyle name="1_tree_쌍용_수량산출서-1201_단위수량1_2-토질조사" xfId="4235"/>
    <cellStyle name="1_tree_쌍용_수량산출서-1201_단위수량산출" xfId="4236"/>
    <cellStyle name="1_tree_쌍용_수량산출서-1201_단위수량산출_2-토질조사" xfId="4237"/>
    <cellStyle name="1_tree_쌍용_수량산출서-1201_도곡단위수량" xfId="4238"/>
    <cellStyle name="1_tree_쌍용_수량산출서-1201_도곡단위수량_2-토질조사" xfId="4239"/>
    <cellStyle name="1_tree_쌍용_수량산출서-1201_철거단위수량" xfId="4240"/>
    <cellStyle name="1_tree_쌍용_수량산출서-1201_철거단위수량_2-토질조사" xfId="4241"/>
    <cellStyle name="1_tree_쌍용_수량산출서-1201_한수단위수량" xfId="4242"/>
    <cellStyle name="1_tree_쌍용_수량산출서-1201_한수단위수량_2-토질조사" xfId="4243"/>
    <cellStyle name="1_tree_쌍용_시설물단위수량" xfId="4244"/>
    <cellStyle name="1_tree_쌍용_시설물단위수량_2-토질조사" xfId="4245"/>
    <cellStyle name="1_tree_쌍용_시설물단위수량1" xfId="4246"/>
    <cellStyle name="1_tree_쌍용_시설물단위수량1_2-토질조사" xfId="4247"/>
    <cellStyle name="1_tree_쌍용_시설물단위수량1_시설물단위수량" xfId="4248"/>
    <cellStyle name="1_tree_쌍용_시설물단위수량1_시설물단위수량_2-토질조사" xfId="4249"/>
    <cellStyle name="1_tree_쌍용_오창수량산출서" xfId="4250"/>
    <cellStyle name="1_tree_쌍용_오창수량산출서_2-토질조사" xfId="4251"/>
    <cellStyle name="1_tree_쌍용_오창수량산출서_단위수량" xfId="4252"/>
    <cellStyle name="1_tree_쌍용_오창수량산출서_단위수량_2-토질조사" xfId="4253"/>
    <cellStyle name="1_tree_쌍용_오창수량산출서_단위수량1" xfId="4254"/>
    <cellStyle name="1_tree_쌍용_오창수량산출서_단위수량1_2-토질조사" xfId="4255"/>
    <cellStyle name="1_tree_쌍용_오창수량산출서_단위수량산출" xfId="4256"/>
    <cellStyle name="1_tree_쌍용_오창수량산출서_단위수량산출_2-토질조사" xfId="4257"/>
    <cellStyle name="1_tree_쌍용_오창수량산출서_도곡단위수량" xfId="4258"/>
    <cellStyle name="1_tree_쌍용_오창수량산출서_도곡단위수량_2-토질조사" xfId="4259"/>
    <cellStyle name="1_tree_쌍용_오창수량산출서_수량산출서-11.25" xfId="4260"/>
    <cellStyle name="1_tree_쌍용_오창수량산출서_수량산출서-11.25_2-토질조사" xfId="4261"/>
    <cellStyle name="1_tree_쌍용_오창수량산출서_수량산출서-11.25_단위수량" xfId="4262"/>
    <cellStyle name="1_tree_쌍용_오창수량산출서_수량산출서-11.25_단위수량_2-토질조사" xfId="4263"/>
    <cellStyle name="1_tree_쌍용_오창수량산출서_수량산출서-11.25_단위수량1" xfId="4264"/>
    <cellStyle name="1_tree_쌍용_오창수량산출서_수량산출서-11.25_단위수량1_2-토질조사" xfId="4265"/>
    <cellStyle name="1_tree_쌍용_오창수량산출서_수량산출서-11.25_단위수량산출" xfId="4266"/>
    <cellStyle name="1_tree_쌍용_오창수량산출서_수량산출서-11.25_단위수량산출_2-토질조사" xfId="4267"/>
    <cellStyle name="1_tree_쌍용_오창수량산출서_수량산출서-11.25_도곡단위수량" xfId="4268"/>
    <cellStyle name="1_tree_쌍용_오창수량산출서_수량산출서-11.25_도곡단위수량_2-토질조사" xfId="4269"/>
    <cellStyle name="1_tree_쌍용_오창수량산출서_수량산출서-11.25_철거단위수량" xfId="4270"/>
    <cellStyle name="1_tree_쌍용_오창수량산출서_수량산출서-11.25_철거단위수량_2-토질조사" xfId="4271"/>
    <cellStyle name="1_tree_쌍용_오창수량산출서_수량산출서-11.25_한수단위수량" xfId="4272"/>
    <cellStyle name="1_tree_쌍용_오창수량산출서_수량산출서-11.25_한수단위수량_2-토질조사" xfId="4273"/>
    <cellStyle name="1_tree_쌍용_오창수량산출서_수량산출서-1201" xfId="4274"/>
    <cellStyle name="1_tree_쌍용_오창수량산출서_수량산출서-1201_2-토질조사" xfId="4275"/>
    <cellStyle name="1_tree_쌍용_오창수량산출서_수량산출서-1201_단위수량" xfId="4276"/>
    <cellStyle name="1_tree_쌍용_오창수량산출서_수량산출서-1201_단위수량_2-토질조사" xfId="4277"/>
    <cellStyle name="1_tree_쌍용_오창수량산출서_수량산출서-1201_단위수량1" xfId="4278"/>
    <cellStyle name="1_tree_쌍용_오창수량산출서_수량산출서-1201_단위수량1_2-토질조사" xfId="4279"/>
    <cellStyle name="1_tree_쌍용_오창수량산출서_수량산출서-1201_단위수량산출" xfId="4280"/>
    <cellStyle name="1_tree_쌍용_오창수량산출서_수량산출서-1201_단위수량산출_2-토질조사" xfId="4281"/>
    <cellStyle name="1_tree_쌍용_오창수량산출서_수량산출서-1201_도곡단위수량" xfId="4282"/>
    <cellStyle name="1_tree_쌍용_오창수량산출서_수량산출서-1201_도곡단위수량_2-토질조사" xfId="4283"/>
    <cellStyle name="1_tree_쌍용_오창수량산출서_수량산출서-1201_철거단위수량" xfId="4284"/>
    <cellStyle name="1_tree_쌍용_오창수량산출서_수량산출서-1201_철거단위수량_2-토질조사" xfId="4285"/>
    <cellStyle name="1_tree_쌍용_오창수량산출서_수량산출서-1201_한수단위수량" xfId="4286"/>
    <cellStyle name="1_tree_쌍용_오창수량산출서_수량산출서-1201_한수단위수량_2-토질조사" xfId="4287"/>
    <cellStyle name="1_tree_쌍용_오창수량산출서_시설물단위수량" xfId="4288"/>
    <cellStyle name="1_tree_쌍용_오창수량산출서_시설물단위수량_2-토질조사" xfId="4289"/>
    <cellStyle name="1_tree_쌍용_오창수량산출서_시설물단위수량1" xfId="4290"/>
    <cellStyle name="1_tree_쌍용_오창수량산출서_시설물단위수량1_2-토질조사" xfId="4291"/>
    <cellStyle name="1_tree_쌍용_오창수량산출서_시설물단위수량1_시설물단위수량" xfId="4292"/>
    <cellStyle name="1_tree_쌍용_오창수량산출서_시설물단위수량1_시설물단위수량_2-토질조사" xfId="4293"/>
    <cellStyle name="1_tree_쌍용_오창수량산출서_철거단위수량" xfId="4294"/>
    <cellStyle name="1_tree_쌍용_오창수량산출서_철거단위수량_2-토질조사" xfId="4295"/>
    <cellStyle name="1_tree_쌍용_오창수량산출서_한수단위수량" xfId="4296"/>
    <cellStyle name="1_tree_쌍용_오창수량산출서_한수단위수량_2-토질조사" xfId="4297"/>
    <cellStyle name="1_tree_쌍용_철거단위수량" xfId="4298"/>
    <cellStyle name="1_tree_쌍용_철거단위수량_2-토질조사" xfId="4299"/>
    <cellStyle name="1_tree_쌍용_한수단위수량" xfId="4300"/>
    <cellStyle name="1_tree_쌍용_한수단위수량_2-토질조사" xfId="4301"/>
    <cellStyle name="1_tree_안동수량산출" xfId="4302"/>
    <cellStyle name="1_tree_안동수량산출_2-토질조사" xfId="4303"/>
    <cellStyle name="1_tree_안동수량산출최종" xfId="4304"/>
    <cellStyle name="1_tree_안동수량산출최종_2-토질조사" xfId="4305"/>
    <cellStyle name="1_tree_오창수량산출서" xfId="4306"/>
    <cellStyle name="1_tree_오창수량산출서_2-토질조사" xfId="4307"/>
    <cellStyle name="1_tree_오창수량산출서_단위수량" xfId="4308"/>
    <cellStyle name="1_tree_오창수량산출서_단위수량_2-토질조사" xfId="4309"/>
    <cellStyle name="1_tree_오창수량산출서_단위수량1" xfId="4310"/>
    <cellStyle name="1_tree_오창수량산출서_단위수량1_2-토질조사" xfId="4311"/>
    <cellStyle name="1_tree_오창수량산출서_단위수량산출" xfId="4312"/>
    <cellStyle name="1_tree_오창수량산출서_단위수량산출_2-토질조사" xfId="4313"/>
    <cellStyle name="1_tree_오창수량산출서_도곡단위수량" xfId="4314"/>
    <cellStyle name="1_tree_오창수량산출서_도곡단위수량_2-토질조사" xfId="4315"/>
    <cellStyle name="1_tree_오창수량산출서_수량산출서-11.25" xfId="4316"/>
    <cellStyle name="1_tree_오창수량산출서_수량산출서-11.25_2-토질조사" xfId="4317"/>
    <cellStyle name="1_tree_오창수량산출서_수량산출서-11.25_단위수량" xfId="4318"/>
    <cellStyle name="1_tree_오창수량산출서_수량산출서-11.25_단위수량_2-토질조사" xfId="4319"/>
    <cellStyle name="1_tree_오창수량산출서_수량산출서-11.25_단위수량1" xfId="4320"/>
    <cellStyle name="1_tree_오창수량산출서_수량산출서-11.25_단위수량1_2-토질조사" xfId="4321"/>
    <cellStyle name="1_tree_오창수량산출서_수량산출서-11.25_단위수량산출" xfId="4322"/>
    <cellStyle name="1_tree_오창수량산출서_수량산출서-11.25_단위수량산출_2-토질조사" xfId="4323"/>
    <cellStyle name="1_tree_오창수량산출서_수량산출서-11.25_도곡단위수량" xfId="4324"/>
    <cellStyle name="1_tree_오창수량산출서_수량산출서-11.25_도곡단위수량_2-토질조사" xfId="4325"/>
    <cellStyle name="1_tree_오창수량산출서_수량산출서-11.25_철거단위수량" xfId="4326"/>
    <cellStyle name="1_tree_오창수량산출서_수량산출서-11.25_철거단위수량_2-토질조사" xfId="4327"/>
    <cellStyle name="1_tree_오창수량산출서_수량산출서-11.25_한수단위수량" xfId="4328"/>
    <cellStyle name="1_tree_오창수량산출서_수량산출서-11.25_한수단위수량_2-토질조사" xfId="4329"/>
    <cellStyle name="1_tree_오창수량산출서_수량산출서-1201" xfId="4330"/>
    <cellStyle name="1_tree_오창수량산출서_수량산출서-1201_2-토질조사" xfId="4331"/>
    <cellStyle name="1_tree_오창수량산출서_수량산출서-1201_단위수량" xfId="4332"/>
    <cellStyle name="1_tree_오창수량산출서_수량산출서-1201_단위수량_2-토질조사" xfId="4333"/>
    <cellStyle name="1_tree_오창수량산출서_수량산출서-1201_단위수량1" xfId="4334"/>
    <cellStyle name="1_tree_오창수량산출서_수량산출서-1201_단위수량1_2-토질조사" xfId="4335"/>
    <cellStyle name="1_tree_오창수량산출서_수량산출서-1201_단위수량산출" xfId="4336"/>
    <cellStyle name="1_tree_오창수량산출서_수량산출서-1201_단위수량산출_2-토질조사" xfId="4337"/>
    <cellStyle name="1_tree_오창수량산출서_수량산출서-1201_도곡단위수량" xfId="4338"/>
    <cellStyle name="1_tree_오창수량산출서_수량산출서-1201_도곡단위수량_2-토질조사" xfId="4339"/>
    <cellStyle name="1_tree_오창수량산출서_수량산출서-1201_철거단위수량" xfId="4340"/>
    <cellStyle name="1_tree_오창수량산출서_수량산출서-1201_철거단위수량_2-토질조사" xfId="4341"/>
    <cellStyle name="1_tree_오창수량산출서_수량산출서-1201_한수단위수량" xfId="4342"/>
    <cellStyle name="1_tree_오창수량산출서_수량산출서-1201_한수단위수량_2-토질조사" xfId="4343"/>
    <cellStyle name="1_tree_오창수량산출서_시설물단위수량" xfId="4344"/>
    <cellStyle name="1_tree_오창수량산출서_시설물단위수량_2-토질조사" xfId="4345"/>
    <cellStyle name="1_tree_오창수량산출서_시설물단위수량1" xfId="4346"/>
    <cellStyle name="1_tree_오창수량산출서_시설물단위수량1_2-토질조사" xfId="4347"/>
    <cellStyle name="1_tree_오창수량산출서_시설물단위수량1_시설물단위수량" xfId="4348"/>
    <cellStyle name="1_tree_오창수량산출서_시설물단위수량1_시설물단위수량_2-토질조사" xfId="4349"/>
    <cellStyle name="1_tree_오창수량산출서_철거단위수량" xfId="4350"/>
    <cellStyle name="1_tree_오창수량산출서_철거단위수량_2-토질조사" xfId="4351"/>
    <cellStyle name="1_tree_오창수량산출서_한수단위수량" xfId="4352"/>
    <cellStyle name="1_tree_오창수량산출서_한수단위수량_2-토질조사" xfId="4353"/>
    <cellStyle name="1_tree_운동장단위수량" xfId="4354"/>
    <cellStyle name="1_tree_운동장단위수량_2-토질조사" xfId="4355"/>
    <cellStyle name="1_tree_운동장단위수량-제일" xfId="4356"/>
    <cellStyle name="1_tree_운동장단위수량-제일_2-토질조사" xfId="4357"/>
    <cellStyle name="1_tree_은파단위수량" xfId="4358"/>
    <cellStyle name="1_tree_은파단위수량_2-토질조사" xfId="4359"/>
    <cellStyle name="1_tree_은파단위수량_단위수량" xfId="4360"/>
    <cellStyle name="1_tree_은파단위수량_단위수량_2-토질조사" xfId="4361"/>
    <cellStyle name="1_tree_은파단위수량_단위수량1" xfId="4362"/>
    <cellStyle name="1_tree_은파단위수량_단위수량1_2-토질조사" xfId="4363"/>
    <cellStyle name="1_tree_은파단위수량_단위수량산출" xfId="4364"/>
    <cellStyle name="1_tree_은파단위수량_단위수량산출_2-토질조사" xfId="4365"/>
    <cellStyle name="1_tree_은파단위수량_도곡단위수량" xfId="4366"/>
    <cellStyle name="1_tree_은파단위수량_도곡단위수량_2-토질조사" xfId="4367"/>
    <cellStyle name="1_tree_은파단위수량_수량산출서-11.25" xfId="4368"/>
    <cellStyle name="1_tree_은파단위수량_수량산출서-11.25_2-토질조사" xfId="4369"/>
    <cellStyle name="1_tree_은파단위수량_수량산출서-11.25_단위수량" xfId="4370"/>
    <cellStyle name="1_tree_은파단위수량_수량산출서-11.25_단위수량_2-토질조사" xfId="4371"/>
    <cellStyle name="1_tree_은파단위수량_수량산출서-11.25_단위수량1" xfId="4372"/>
    <cellStyle name="1_tree_은파단위수량_수량산출서-11.25_단위수량1_2-토질조사" xfId="4373"/>
    <cellStyle name="1_tree_은파단위수량_수량산출서-11.25_단위수량산출" xfId="4374"/>
    <cellStyle name="1_tree_은파단위수량_수량산출서-11.25_단위수량산출_2-토질조사" xfId="4375"/>
    <cellStyle name="1_tree_은파단위수량_수량산출서-11.25_도곡단위수량" xfId="4376"/>
    <cellStyle name="1_tree_은파단위수량_수량산출서-11.25_도곡단위수량_2-토질조사" xfId="4377"/>
    <cellStyle name="1_tree_은파단위수량_수량산출서-11.25_철거단위수량" xfId="4378"/>
    <cellStyle name="1_tree_은파단위수량_수량산출서-11.25_철거단위수량_2-토질조사" xfId="4379"/>
    <cellStyle name="1_tree_은파단위수량_수량산출서-11.25_한수단위수량" xfId="4380"/>
    <cellStyle name="1_tree_은파단위수량_수량산출서-11.25_한수단위수량_2-토질조사" xfId="4381"/>
    <cellStyle name="1_tree_은파단위수량_수량산출서-1201" xfId="4382"/>
    <cellStyle name="1_tree_은파단위수량_수량산출서-1201_2-토질조사" xfId="4383"/>
    <cellStyle name="1_tree_은파단위수량_수량산출서-1201_단위수량" xfId="4384"/>
    <cellStyle name="1_tree_은파단위수량_수량산출서-1201_단위수량_2-토질조사" xfId="4385"/>
    <cellStyle name="1_tree_은파단위수량_수량산출서-1201_단위수량1" xfId="4386"/>
    <cellStyle name="1_tree_은파단위수량_수량산출서-1201_단위수량1_2-토질조사" xfId="4387"/>
    <cellStyle name="1_tree_은파단위수량_수량산출서-1201_단위수량산출" xfId="4388"/>
    <cellStyle name="1_tree_은파단위수량_수량산출서-1201_단위수량산출_2-토질조사" xfId="4389"/>
    <cellStyle name="1_tree_은파단위수량_수량산출서-1201_도곡단위수량" xfId="4390"/>
    <cellStyle name="1_tree_은파단위수량_수량산출서-1201_도곡단위수량_2-토질조사" xfId="4391"/>
    <cellStyle name="1_tree_은파단위수량_수량산출서-1201_철거단위수량" xfId="4392"/>
    <cellStyle name="1_tree_은파단위수량_수량산출서-1201_철거단위수량_2-토질조사" xfId="4393"/>
    <cellStyle name="1_tree_은파단위수량_수량산출서-1201_한수단위수량" xfId="4394"/>
    <cellStyle name="1_tree_은파단위수량_수량산출서-1201_한수단위수량_2-토질조사" xfId="4395"/>
    <cellStyle name="1_tree_은파단위수량_시설물단위수량" xfId="4396"/>
    <cellStyle name="1_tree_은파단위수량_시설물단위수량_2-토질조사" xfId="4397"/>
    <cellStyle name="1_tree_은파단위수량_시설물단위수량1" xfId="4398"/>
    <cellStyle name="1_tree_은파단위수량_시설물단위수량1_2-토질조사" xfId="4399"/>
    <cellStyle name="1_tree_은파단위수량_시설물단위수량1_시설물단위수량" xfId="4400"/>
    <cellStyle name="1_tree_은파단위수량_시설물단위수량1_시설물단위수량_2-토질조사" xfId="4401"/>
    <cellStyle name="1_tree_은파단위수량_오창수량산출서" xfId="4402"/>
    <cellStyle name="1_tree_은파단위수량_오창수량산출서_2-토질조사" xfId="4403"/>
    <cellStyle name="1_tree_은파단위수량_오창수량산출서_단위수량" xfId="4404"/>
    <cellStyle name="1_tree_은파단위수량_오창수량산출서_단위수량_2-토질조사" xfId="4405"/>
    <cellStyle name="1_tree_은파단위수량_오창수량산출서_단위수량1" xfId="4406"/>
    <cellStyle name="1_tree_은파단위수량_오창수량산출서_단위수량1_2-토질조사" xfId="4407"/>
    <cellStyle name="1_tree_은파단위수량_오창수량산출서_단위수량산출" xfId="4408"/>
    <cellStyle name="1_tree_은파단위수량_오창수량산출서_단위수량산출_2-토질조사" xfId="4409"/>
    <cellStyle name="1_tree_은파단위수량_오창수량산출서_도곡단위수량" xfId="4410"/>
    <cellStyle name="1_tree_은파단위수량_오창수량산출서_도곡단위수량_2-토질조사" xfId="4411"/>
    <cellStyle name="1_tree_은파단위수량_오창수량산출서_수량산출서-11.25" xfId="4412"/>
    <cellStyle name="1_tree_은파단위수량_오창수량산출서_수량산출서-11.25_2-토질조사" xfId="4413"/>
    <cellStyle name="1_tree_은파단위수량_오창수량산출서_수량산출서-11.25_단위수량" xfId="4414"/>
    <cellStyle name="1_tree_은파단위수량_오창수량산출서_수량산출서-11.25_단위수량_2-토질조사" xfId="4415"/>
    <cellStyle name="1_tree_은파단위수량_오창수량산출서_수량산출서-11.25_단위수량1" xfId="4416"/>
    <cellStyle name="1_tree_은파단위수량_오창수량산출서_수량산출서-11.25_단위수량1_2-토질조사" xfId="4417"/>
    <cellStyle name="1_tree_은파단위수량_오창수량산출서_수량산출서-11.25_단위수량산출" xfId="4418"/>
    <cellStyle name="1_tree_은파단위수량_오창수량산출서_수량산출서-11.25_단위수량산출_2-토질조사" xfId="4419"/>
    <cellStyle name="1_tree_은파단위수량_오창수량산출서_수량산출서-11.25_도곡단위수량" xfId="4420"/>
    <cellStyle name="1_tree_은파단위수량_오창수량산출서_수량산출서-11.25_도곡단위수량_2-토질조사" xfId="4421"/>
    <cellStyle name="1_tree_은파단위수량_오창수량산출서_수량산출서-11.25_철거단위수량" xfId="4422"/>
    <cellStyle name="1_tree_은파단위수량_오창수량산출서_수량산출서-11.25_철거단위수량_2-토질조사" xfId="4423"/>
    <cellStyle name="1_tree_은파단위수량_오창수량산출서_수량산출서-11.25_한수단위수량" xfId="4424"/>
    <cellStyle name="1_tree_은파단위수량_오창수량산출서_수량산출서-11.25_한수단위수량_2-토질조사" xfId="4425"/>
    <cellStyle name="1_tree_은파단위수량_오창수량산출서_수량산출서-1201" xfId="4426"/>
    <cellStyle name="1_tree_은파단위수량_오창수량산출서_수량산출서-1201_2-토질조사" xfId="4427"/>
    <cellStyle name="1_tree_은파단위수량_오창수량산출서_수량산출서-1201_단위수량" xfId="4428"/>
    <cellStyle name="1_tree_은파단위수량_오창수량산출서_수량산출서-1201_단위수량_2-토질조사" xfId="4429"/>
    <cellStyle name="1_tree_은파단위수량_오창수량산출서_수량산출서-1201_단위수량1" xfId="4430"/>
    <cellStyle name="1_tree_은파단위수량_오창수량산출서_수량산출서-1201_단위수량1_2-토질조사" xfId="4431"/>
    <cellStyle name="1_tree_은파단위수량_오창수량산출서_수량산출서-1201_단위수량산출" xfId="4432"/>
    <cellStyle name="1_tree_은파단위수량_오창수량산출서_수량산출서-1201_단위수량산출_2-토질조사" xfId="4433"/>
    <cellStyle name="1_tree_은파단위수량_오창수량산출서_수량산출서-1201_도곡단위수량" xfId="4434"/>
    <cellStyle name="1_tree_은파단위수량_오창수량산출서_수량산출서-1201_도곡단위수량_2-토질조사" xfId="4435"/>
    <cellStyle name="1_tree_은파단위수량_오창수량산출서_수량산출서-1201_철거단위수량" xfId="4436"/>
    <cellStyle name="1_tree_은파단위수량_오창수량산출서_수량산출서-1201_철거단위수량_2-토질조사" xfId="4437"/>
    <cellStyle name="1_tree_은파단위수량_오창수량산출서_수량산출서-1201_한수단위수량" xfId="4438"/>
    <cellStyle name="1_tree_은파단위수량_오창수량산출서_수량산출서-1201_한수단위수량_2-토질조사" xfId="4439"/>
    <cellStyle name="1_tree_은파단위수량_오창수량산출서_시설물단위수량" xfId="4440"/>
    <cellStyle name="1_tree_은파단위수량_오창수량산출서_시설물단위수량_2-토질조사" xfId="4441"/>
    <cellStyle name="1_tree_은파단위수량_오창수량산출서_시설물단위수량1" xfId="4442"/>
    <cellStyle name="1_tree_은파단위수량_오창수량산출서_시설물단위수량1_2-토질조사" xfId="4443"/>
    <cellStyle name="1_tree_은파단위수량_오창수량산출서_시설물단위수량1_시설물단위수량" xfId="4444"/>
    <cellStyle name="1_tree_은파단위수량_오창수량산출서_시설물단위수량1_시설물단위수량_2-토질조사" xfId="4445"/>
    <cellStyle name="1_tree_은파단위수량_오창수량산출서_철거단위수량" xfId="4446"/>
    <cellStyle name="1_tree_은파단위수량_오창수량산출서_철거단위수량_2-토질조사" xfId="4447"/>
    <cellStyle name="1_tree_은파단위수량_오창수량산출서_한수단위수량" xfId="4448"/>
    <cellStyle name="1_tree_은파단위수량_오창수량산출서_한수단위수량_2-토질조사" xfId="4449"/>
    <cellStyle name="1_tree_은파단위수량_철거단위수량" xfId="4450"/>
    <cellStyle name="1_tree_은파단위수량_철거단위수량_2-토질조사" xfId="4451"/>
    <cellStyle name="1_tree_은파단위수량_한수단위수량" xfId="4452"/>
    <cellStyle name="1_tree_은파단위수량_한수단위수량_2-토질조사" xfId="4453"/>
    <cellStyle name="1_tree_조경포장,관로시설" xfId="4454"/>
    <cellStyle name="1_tree_조경포장,관로시설_2-토질조사" xfId="4455"/>
    <cellStyle name="1_tree_조경포장,관로시설_단위수량" xfId="4456"/>
    <cellStyle name="1_tree_조경포장,관로시설_단위수량_2-토질조사" xfId="4457"/>
    <cellStyle name="1_tree_조경포장,관로시설_단위수량1" xfId="4458"/>
    <cellStyle name="1_tree_조경포장,관로시설_단위수량1_2-토질조사" xfId="4459"/>
    <cellStyle name="1_tree_조경포장,관로시설_단위수량산출" xfId="4460"/>
    <cellStyle name="1_tree_조경포장,관로시설_단위수량산출_2-토질조사" xfId="4461"/>
    <cellStyle name="1_tree_조경포장,관로시설_도곡단위수량" xfId="4462"/>
    <cellStyle name="1_tree_조경포장,관로시설_도곡단위수량_2-토질조사" xfId="4463"/>
    <cellStyle name="1_tree_조경포장,관로시설_수량산출서-11.25" xfId="4464"/>
    <cellStyle name="1_tree_조경포장,관로시설_수량산출서-11.25_2-토질조사" xfId="4465"/>
    <cellStyle name="1_tree_조경포장,관로시설_수량산출서-11.25_단위수량" xfId="4466"/>
    <cellStyle name="1_tree_조경포장,관로시설_수량산출서-11.25_단위수량_2-토질조사" xfId="4467"/>
    <cellStyle name="1_tree_조경포장,관로시설_수량산출서-11.25_단위수량1" xfId="4468"/>
    <cellStyle name="1_tree_조경포장,관로시설_수량산출서-11.25_단위수량1_2-토질조사" xfId="4469"/>
    <cellStyle name="1_tree_조경포장,관로시설_수량산출서-11.25_단위수량산출" xfId="4470"/>
    <cellStyle name="1_tree_조경포장,관로시설_수량산출서-11.25_단위수량산출_2-토질조사" xfId="4471"/>
    <cellStyle name="1_tree_조경포장,관로시설_수량산출서-11.25_도곡단위수량" xfId="4472"/>
    <cellStyle name="1_tree_조경포장,관로시설_수량산출서-11.25_도곡단위수량_2-토질조사" xfId="4473"/>
    <cellStyle name="1_tree_조경포장,관로시설_수량산출서-11.25_철거단위수량" xfId="4474"/>
    <cellStyle name="1_tree_조경포장,관로시설_수량산출서-11.25_철거단위수량_2-토질조사" xfId="4475"/>
    <cellStyle name="1_tree_조경포장,관로시설_수량산출서-11.25_한수단위수량" xfId="4476"/>
    <cellStyle name="1_tree_조경포장,관로시설_수량산출서-11.25_한수단위수량_2-토질조사" xfId="4477"/>
    <cellStyle name="1_tree_조경포장,관로시설_수량산출서-1201" xfId="4478"/>
    <cellStyle name="1_tree_조경포장,관로시설_수량산출서-1201_2-토질조사" xfId="4479"/>
    <cellStyle name="1_tree_조경포장,관로시설_수량산출서-1201_단위수량" xfId="4480"/>
    <cellStyle name="1_tree_조경포장,관로시설_수량산출서-1201_단위수량_2-토질조사" xfId="4481"/>
    <cellStyle name="1_tree_조경포장,관로시설_수량산출서-1201_단위수량1" xfId="4482"/>
    <cellStyle name="1_tree_조경포장,관로시설_수량산출서-1201_단위수량1_2-토질조사" xfId="4483"/>
    <cellStyle name="1_tree_조경포장,관로시설_수량산출서-1201_단위수량산출" xfId="4484"/>
    <cellStyle name="1_tree_조경포장,관로시설_수량산출서-1201_단위수량산출_2-토질조사" xfId="4485"/>
    <cellStyle name="1_tree_조경포장,관로시설_수량산출서-1201_도곡단위수량" xfId="4486"/>
    <cellStyle name="1_tree_조경포장,관로시설_수량산출서-1201_도곡단위수량_2-토질조사" xfId="4487"/>
    <cellStyle name="1_tree_조경포장,관로시설_수량산출서-1201_철거단위수량" xfId="4488"/>
    <cellStyle name="1_tree_조경포장,관로시설_수량산출서-1201_철거단위수량_2-토질조사" xfId="4489"/>
    <cellStyle name="1_tree_조경포장,관로시설_수량산출서-1201_한수단위수량" xfId="4490"/>
    <cellStyle name="1_tree_조경포장,관로시설_수량산출서-1201_한수단위수량_2-토질조사" xfId="4491"/>
    <cellStyle name="1_tree_조경포장,관로시설_시설물단위수량" xfId="4492"/>
    <cellStyle name="1_tree_조경포장,관로시설_시설물단위수량_2-토질조사" xfId="4493"/>
    <cellStyle name="1_tree_조경포장,관로시설_시설물단위수량1" xfId="4494"/>
    <cellStyle name="1_tree_조경포장,관로시설_시설물단위수량1_2-토질조사" xfId="4495"/>
    <cellStyle name="1_tree_조경포장,관로시설_시설물단위수량1_시설물단위수량" xfId="4496"/>
    <cellStyle name="1_tree_조경포장,관로시설_시설물단위수량1_시설물단위수량_2-토질조사" xfId="4497"/>
    <cellStyle name="1_tree_조경포장,관로시설_오창수량산출서" xfId="4498"/>
    <cellStyle name="1_tree_조경포장,관로시설_오창수량산출서_2-토질조사" xfId="4499"/>
    <cellStyle name="1_tree_조경포장,관로시설_오창수량산출서_단위수량" xfId="4500"/>
    <cellStyle name="1_tree_조경포장,관로시설_오창수량산출서_단위수량_2-토질조사" xfId="4501"/>
    <cellStyle name="1_tree_조경포장,관로시설_오창수량산출서_단위수량1" xfId="4502"/>
    <cellStyle name="1_tree_조경포장,관로시설_오창수량산출서_단위수량1_2-토질조사" xfId="4503"/>
    <cellStyle name="1_tree_조경포장,관로시설_오창수량산출서_단위수량산출" xfId="4504"/>
    <cellStyle name="1_tree_조경포장,관로시설_오창수량산출서_단위수량산출_2-토질조사" xfId="4505"/>
    <cellStyle name="1_tree_조경포장,관로시설_오창수량산출서_도곡단위수량" xfId="4506"/>
    <cellStyle name="1_tree_조경포장,관로시설_오창수량산출서_도곡단위수량_2-토질조사" xfId="4507"/>
    <cellStyle name="1_tree_조경포장,관로시설_오창수량산출서_수량산출서-11.25" xfId="4508"/>
    <cellStyle name="1_tree_조경포장,관로시설_오창수량산출서_수량산출서-11.25_2-토질조사" xfId="4509"/>
    <cellStyle name="1_tree_조경포장,관로시설_오창수량산출서_수량산출서-11.25_단위수량" xfId="4510"/>
    <cellStyle name="1_tree_조경포장,관로시설_오창수량산출서_수량산출서-11.25_단위수량_2-토질조사" xfId="4511"/>
    <cellStyle name="1_tree_조경포장,관로시설_오창수량산출서_수량산출서-11.25_단위수량1" xfId="4512"/>
    <cellStyle name="1_tree_조경포장,관로시설_오창수량산출서_수량산출서-11.25_단위수량1_2-토질조사" xfId="4513"/>
    <cellStyle name="1_tree_조경포장,관로시설_오창수량산출서_수량산출서-11.25_단위수량산출" xfId="4514"/>
    <cellStyle name="1_tree_조경포장,관로시설_오창수량산출서_수량산출서-11.25_단위수량산출_2-토질조사" xfId="4515"/>
    <cellStyle name="1_tree_조경포장,관로시설_오창수량산출서_수량산출서-11.25_도곡단위수량" xfId="4516"/>
    <cellStyle name="1_tree_조경포장,관로시설_오창수량산출서_수량산출서-11.25_도곡단위수량_2-토질조사" xfId="4517"/>
    <cellStyle name="1_tree_조경포장,관로시설_오창수량산출서_수량산출서-11.25_철거단위수량" xfId="4518"/>
    <cellStyle name="1_tree_조경포장,관로시설_오창수량산출서_수량산출서-11.25_철거단위수량_2-토질조사" xfId="4519"/>
    <cellStyle name="1_tree_조경포장,관로시설_오창수량산출서_수량산출서-11.25_한수단위수량" xfId="4520"/>
    <cellStyle name="1_tree_조경포장,관로시설_오창수량산출서_수량산출서-11.25_한수단위수량_2-토질조사" xfId="4521"/>
    <cellStyle name="1_tree_조경포장,관로시설_오창수량산출서_수량산출서-1201" xfId="4522"/>
    <cellStyle name="1_tree_조경포장,관로시설_오창수량산출서_수량산출서-1201_2-토질조사" xfId="4523"/>
    <cellStyle name="1_tree_조경포장,관로시설_오창수량산출서_수량산출서-1201_단위수량" xfId="4524"/>
    <cellStyle name="1_tree_조경포장,관로시설_오창수량산출서_수량산출서-1201_단위수량_2-토질조사" xfId="4525"/>
    <cellStyle name="1_tree_조경포장,관로시설_오창수량산출서_수량산출서-1201_단위수량1" xfId="4526"/>
    <cellStyle name="1_tree_조경포장,관로시설_오창수량산출서_수량산출서-1201_단위수량1_2-토질조사" xfId="4527"/>
    <cellStyle name="1_tree_조경포장,관로시설_오창수량산출서_수량산출서-1201_단위수량산출" xfId="4528"/>
    <cellStyle name="1_tree_조경포장,관로시설_오창수량산출서_수량산출서-1201_단위수량산출_2-토질조사" xfId="4529"/>
    <cellStyle name="1_tree_조경포장,관로시설_오창수량산출서_수량산출서-1201_도곡단위수량" xfId="4530"/>
    <cellStyle name="1_tree_조경포장,관로시설_오창수량산출서_수량산출서-1201_도곡단위수량_2-토질조사" xfId="4531"/>
    <cellStyle name="1_tree_조경포장,관로시설_오창수량산출서_수량산출서-1201_철거단위수량" xfId="4532"/>
    <cellStyle name="1_tree_조경포장,관로시설_오창수량산출서_수량산출서-1201_철거단위수량_2-토질조사" xfId="4533"/>
    <cellStyle name="1_tree_조경포장,관로시설_오창수량산출서_수량산출서-1201_한수단위수량" xfId="4534"/>
    <cellStyle name="1_tree_조경포장,관로시설_오창수량산출서_수량산출서-1201_한수단위수량_2-토질조사" xfId="4535"/>
    <cellStyle name="1_tree_조경포장,관로시설_오창수량산출서_시설물단위수량" xfId="4536"/>
    <cellStyle name="1_tree_조경포장,관로시설_오창수량산출서_시설물단위수량_2-토질조사" xfId="4537"/>
    <cellStyle name="1_tree_조경포장,관로시설_오창수량산출서_시설물단위수량1" xfId="4538"/>
    <cellStyle name="1_tree_조경포장,관로시설_오창수량산출서_시설물단위수량1_2-토질조사" xfId="4539"/>
    <cellStyle name="1_tree_조경포장,관로시설_오창수량산출서_시설물단위수량1_시설물단위수량" xfId="4540"/>
    <cellStyle name="1_tree_조경포장,관로시설_오창수량산출서_시설물단위수량1_시설물단위수량_2-토질조사" xfId="4541"/>
    <cellStyle name="1_tree_조경포장,관로시설_오창수량산출서_철거단위수량" xfId="4542"/>
    <cellStyle name="1_tree_조경포장,관로시설_오창수량산출서_철거단위수량_2-토질조사" xfId="4543"/>
    <cellStyle name="1_tree_조경포장,관로시설_오창수량산출서_한수단위수량" xfId="4544"/>
    <cellStyle name="1_tree_조경포장,관로시설_오창수량산출서_한수단위수량_2-토질조사" xfId="4545"/>
    <cellStyle name="1_tree_조경포장,관로시설_철거단위수량" xfId="4546"/>
    <cellStyle name="1_tree_조경포장,관로시설_철거단위수량_2-토질조사" xfId="4547"/>
    <cellStyle name="1_tree_조경포장,관로시설_한수단위수량" xfId="4548"/>
    <cellStyle name="1_tree_조경포장,관로시설_한수단위수량_2-토질조사" xfId="4549"/>
    <cellStyle name="1_tree_철거단위수량" xfId="4550"/>
    <cellStyle name="1_tree_철거단위수량_2-토질조사" xfId="4551"/>
    <cellStyle name="1_tree_총괄" xfId="4552"/>
    <cellStyle name="1_tree_충남대단위수량" xfId="4553"/>
    <cellStyle name="1_tree_충남대단위수량_2-토질조사" xfId="4554"/>
    <cellStyle name="1_tree_터미널1" xfId="4555"/>
    <cellStyle name="1_tree_한수단위수량" xfId="4556"/>
    <cellStyle name="1_tree_한수단위수량_2-토질조사" xfId="4557"/>
    <cellStyle name="1_tree_한풍집계" xfId="4558"/>
    <cellStyle name="1_tree_한풍집계_터미널1" xfId="4559"/>
    <cellStyle name="1_tree_현충묘지-예산서(조경)" xfId="4560"/>
    <cellStyle name="1_tree_현충묘지-예산서(조경)_목동내역" xfId="4561"/>
    <cellStyle name="1_tree_현충묘지-예산서(조경)_목동내역_폐기물집계" xfId="4562"/>
    <cellStyle name="1_tree_현충묘지-예산서(조경)_예산서-엑셀변환양식100" xfId="4563"/>
    <cellStyle name="1_tree_현충묘지-예산서(조경)_예산서-엑셀변환양식100_목동내역" xfId="4564"/>
    <cellStyle name="1_tree_현충묘지-예산서(조경)_예산서-엑셀변환양식100_목동내역_폐기물집계" xfId="4565"/>
    <cellStyle name="1_tree_휴게시설" xfId="4566"/>
    <cellStyle name="1_tree_휴게시설_2-토질조사" xfId="4567"/>
    <cellStyle name="1_tree_휴게시설_단위수량" xfId="4568"/>
    <cellStyle name="1_tree_휴게시설_단위수량_2-토질조사" xfId="4569"/>
    <cellStyle name="1_tree_휴게시설_단위수량1" xfId="4570"/>
    <cellStyle name="1_tree_휴게시설_단위수량1_2-토질조사" xfId="4571"/>
    <cellStyle name="1_tree_휴게시설_단위수량산출" xfId="4572"/>
    <cellStyle name="1_tree_휴게시설_단위수량산출_2-토질조사" xfId="4573"/>
    <cellStyle name="1_tree_휴게시설_도곡단위수량" xfId="4574"/>
    <cellStyle name="1_tree_휴게시설_도곡단위수량_2-토질조사" xfId="4575"/>
    <cellStyle name="1_tree_휴게시설_수량산출서-11.25" xfId="4576"/>
    <cellStyle name="1_tree_휴게시설_수량산출서-11.25_2-토질조사" xfId="4577"/>
    <cellStyle name="1_tree_휴게시설_수량산출서-11.25_단위수량" xfId="4578"/>
    <cellStyle name="1_tree_휴게시설_수량산출서-11.25_단위수량_2-토질조사" xfId="4579"/>
    <cellStyle name="1_tree_휴게시설_수량산출서-11.25_단위수량1" xfId="4580"/>
    <cellStyle name="1_tree_휴게시설_수량산출서-11.25_단위수량1_2-토질조사" xfId="4581"/>
    <cellStyle name="1_tree_휴게시설_수량산출서-11.25_단위수량산출" xfId="4582"/>
    <cellStyle name="1_tree_휴게시설_수량산출서-11.25_단위수량산출_2-토질조사" xfId="4583"/>
    <cellStyle name="1_tree_휴게시설_수량산출서-11.25_도곡단위수량" xfId="4584"/>
    <cellStyle name="1_tree_휴게시설_수량산출서-11.25_도곡단위수량_2-토질조사" xfId="4585"/>
    <cellStyle name="1_tree_휴게시설_수량산출서-11.25_철거단위수량" xfId="4586"/>
    <cellStyle name="1_tree_휴게시설_수량산출서-11.25_철거단위수량_2-토질조사" xfId="4587"/>
    <cellStyle name="1_tree_휴게시설_수량산출서-11.25_한수단위수량" xfId="4588"/>
    <cellStyle name="1_tree_휴게시설_수량산출서-11.25_한수단위수량_2-토질조사" xfId="4589"/>
    <cellStyle name="1_tree_휴게시설_수량산출서-1201" xfId="4590"/>
    <cellStyle name="1_tree_휴게시설_수량산출서-1201_2-토질조사" xfId="4591"/>
    <cellStyle name="1_tree_휴게시설_수량산출서-1201_단위수량" xfId="4592"/>
    <cellStyle name="1_tree_휴게시설_수량산출서-1201_단위수량_2-토질조사" xfId="4593"/>
    <cellStyle name="1_tree_휴게시설_수량산출서-1201_단위수량1" xfId="4594"/>
    <cellStyle name="1_tree_휴게시설_수량산출서-1201_단위수량1_2-토질조사" xfId="4595"/>
    <cellStyle name="1_tree_휴게시설_수량산출서-1201_단위수량산출" xfId="4596"/>
    <cellStyle name="1_tree_휴게시설_수량산출서-1201_단위수량산출_2-토질조사" xfId="4597"/>
    <cellStyle name="1_tree_휴게시설_수량산출서-1201_도곡단위수량" xfId="4598"/>
    <cellStyle name="1_tree_휴게시설_수량산출서-1201_도곡단위수량_2-토질조사" xfId="4599"/>
    <cellStyle name="1_tree_휴게시설_수량산출서-1201_철거단위수량" xfId="4600"/>
    <cellStyle name="1_tree_휴게시설_수량산출서-1201_철거단위수량_2-토질조사" xfId="4601"/>
    <cellStyle name="1_tree_휴게시설_수량산출서-1201_한수단위수량" xfId="4602"/>
    <cellStyle name="1_tree_휴게시설_수량산출서-1201_한수단위수량_2-토질조사" xfId="4603"/>
    <cellStyle name="1_tree_휴게시설_시설물단위수량" xfId="4604"/>
    <cellStyle name="1_tree_휴게시설_시설물단위수량_2-토질조사" xfId="4605"/>
    <cellStyle name="1_tree_휴게시설_시설물단위수량1" xfId="4606"/>
    <cellStyle name="1_tree_휴게시설_시설물단위수량1_2-토질조사" xfId="4607"/>
    <cellStyle name="1_tree_휴게시설_시설물단위수량1_시설물단위수량" xfId="4608"/>
    <cellStyle name="1_tree_휴게시설_시설물단위수량1_시설물단위수량_2-토질조사" xfId="4609"/>
    <cellStyle name="1_tree_휴게시설_오창수량산출서" xfId="4610"/>
    <cellStyle name="1_tree_휴게시설_오창수량산출서_2-토질조사" xfId="4611"/>
    <cellStyle name="1_tree_휴게시설_오창수량산출서_단위수량" xfId="4612"/>
    <cellStyle name="1_tree_휴게시설_오창수량산출서_단위수량_2-토질조사" xfId="4613"/>
    <cellStyle name="1_tree_휴게시설_오창수량산출서_단위수량1" xfId="4614"/>
    <cellStyle name="1_tree_휴게시설_오창수량산출서_단위수량1_2-토질조사" xfId="4615"/>
    <cellStyle name="1_tree_휴게시설_오창수량산출서_단위수량산출" xfId="4616"/>
    <cellStyle name="1_tree_휴게시설_오창수량산출서_단위수량산출_2-토질조사" xfId="4617"/>
    <cellStyle name="1_tree_휴게시설_오창수량산출서_도곡단위수량" xfId="4618"/>
    <cellStyle name="1_tree_휴게시설_오창수량산출서_도곡단위수량_2-토질조사" xfId="4619"/>
    <cellStyle name="1_tree_휴게시설_오창수량산출서_수량산출서-11.25" xfId="4620"/>
    <cellStyle name="1_tree_휴게시설_오창수량산출서_수량산출서-11.25_2-토질조사" xfId="4621"/>
    <cellStyle name="1_tree_휴게시설_오창수량산출서_수량산출서-11.25_단위수량" xfId="4622"/>
    <cellStyle name="1_tree_휴게시설_오창수량산출서_수량산출서-11.25_단위수량_2-토질조사" xfId="4623"/>
    <cellStyle name="1_tree_휴게시설_오창수량산출서_수량산출서-11.25_단위수량1" xfId="4624"/>
    <cellStyle name="1_tree_휴게시설_오창수량산출서_수량산출서-11.25_단위수량1_2-토질조사" xfId="4625"/>
    <cellStyle name="1_tree_휴게시설_오창수량산출서_수량산출서-11.25_단위수량산출" xfId="4626"/>
    <cellStyle name="1_tree_휴게시설_오창수량산출서_수량산출서-11.25_단위수량산출_2-토질조사" xfId="4627"/>
    <cellStyle name="1_tree_휴게시설_오창수량산출서_수량산출서-11.25_도곡단위수량" xfId="4628"/>
    <cellStyle name="1_tree_휴게시설_오창수량산출서_수량산출서-11.25_도곡단위수량_2-토질조사" xfId="4629"/>
    <cellStyle name="1_tree_휴게시설_오창수량산출서_수량산출서-11.25_철거단위수량" xfId="4630"/>
    <cellStyle name="1_tree_휴게시설_오창수량산출서_수량산출서-11.25_철거단위수량_2-토질조사" xfId="4631"/>
    <cellStyle name="1_tree_휴게시설_오창수량산출서_수량산출서-11.25_한수단위수량" xfId="4632"/>
    <cellStyle name="1_tree_휴게시설_오창수량산출서_수량산출서-11.25_한수단위수량_2-토질조사" xfId="4633"/>
    <cellStyle name="1_tree_휴게시설_오창수량산출서_수량산출서-1201" xfId="4634"/>
    <cellStyle name="1_tree_휴게시설_오창수량산출서_수량산출서-1201_2-토질조사" xfId="4635"/>
    <cellStyle name="1_tree_휴게시설_오창수량산출서_수량산출서-1201_단위수량" xfId="4636"/>
    <cellStyle name="1_tree_휴게시설_오창수량산출서_수량산출서-1201_단위수량_2-토질조사" xfId="4637"/>
    <cellStyle name="1_tree_휴게시설_오창수량산출서_수량산출서-1201_단위수량1" xfId="4638"/>
    <cellStyle name="1_tree_휴게시설_오창수량산출서_수량산출서-1201_단위수량1_2-토질조사" xfId="4639"/>
    <cellStyle name="1_tree_휴게시설_오창수량산출서_수량산출서-1201_단위수량산출" xfId="4640"/>
    <cellStyle name="1_tree_휴게시설_오창수량산출서_수량산출서-1201_단위수량산출_2-토질조사" xfId="4641"/>
    <cellStyle name="1_tree_휴게시설_오창수량산출서_수량산출서-1201_도곡단위수량" xfId="4642"/>
    <cellStyle name="1_tree_휴게시설_오창수량산출서_수량산출서-1201_도곡단위수량_2-토질조사" xfId="4643"/>
    <cellStyle name="1_tree_휴게시설_오창수량산출서_수량산출서-1201_철거단위수량" xfId="4644"/>
    <cellStyle name="1_tree_휴게시설_오창수량산출서_수량산출서-1201_철거단위수량_2-토질조사" xfId="4645"/>
    <cellStyle name="1_tree_휴게시설_오창수량산출서_수량산출서-1201_한수단위수량" xfId="4646"/>
    <cellStyle name="1_tree_휴게시설_오창수량산출서_수량산출서-1201_한수단위수량_2-토질조사" xfId="4647"/>
    <cellStyle name="1_tree_휴게시설_오창수량산출서_시설물단위수량" xfId="4648"/>
    <cellStyle name="1_tree_휴게시설_오창수량산출서_시설물단위수량_2-토질조사" xfId="4649"/>
    <cellStyle name="1_tree_휴게시설_오창수량산출서_시설물단위수량1" xfId="4650"/>
    <cellStyle name="1_tree_휴게시설_오창수량산출서_시설물단위수량1_2-토질조사" xfId="4651"/>
    <cellStyle name="1_tree_휴게시설_오창수량산출서_시설물단위수량1_시설물단위수량" xfId="4652"/>
    <cellStyle name="1_tree_휴게시설_오창수량산출서_시설물단위수량1_시설물단위수량_2-토질조사" xfId="4653"/>
    <cellStyle name="1_tree_휴게시설_오창수량산출서_철거단위수량" xfId="4654"/>
    <cellStyle name="1_tree_휴게시설_오창수량산출서_철거단위수량_2-토질조사" xfId="4655"/>
    <cellStyle name="1_tree_휴게시설_오창수량산출서_한수단위수량" xfId="4656"/>
    <cellStyle name="1_tree_휴게시설_오창수량산출서_한수단위수량_2-토질조사" xfId="4657"/>
    <cellStyle name="1_tree_휴게시설_철거단위수량" xfId="4658"/>
    <cellStyle name="1_tree_휴게시설_철거단위수량_2-토질조사" xfId="4659"/>
    <cellStyle name="1_tree_휴게시설_한수단위수량" xfId="4660"/>
    <cellStyle name="1_tree_휴게시설_한수단위수량_2-토질조사" xfId="4661"/>
    <cellStyle name="1_강남폐기물내역" xfId="4662"/>
    <cellStyle name="1_단가조사표" xfId="4663"/>
    <cellStyle name="1_단가조사표_1011소각" xfId="4664"/>
    <cellStyle name="1_단가조사표_1113교~1" xfId="4665"/>
    <cellStyle name="1_단가조사표_121내역" xfId="4666"/>
    <cellStyle name="1_단가조사표_객토량" xfId="4667"/>
    <cellStyle name="1_단가조사표_교통센~1" xfId="4668"/>
    <cellStyle name="1_단가조사표_교통센터412" xfId="4669"/>
    <cellStyle name="1_단가조사표_교통수" xfId="4670"/>
    <cellStyle name="1_단가조사표_교통수량산출서" xfId="4671"/>
    <cellStyle name="1_단가조사표_구조물대가 (2)" xfId="4672"/>
    <cellStyle name="1_단가조사표_내역서 (2)" xfId="4673"/>
    <cellStyle name="1_단가조사표_대전관저지구" xfId="4674"/>
    <cellStyle name="1_단가조사표_동측지~1" xfId="4675"/>
    <cellStyle name="1_단가조사표_동측지원422" xfId="4676"/>
    <cellStyle name="1_단가조사표_동측지원512" xfId="4677"/>
    <cellStyle name="1_단가조사표_동측지원524" xfId="4678"/>
    <cellStyle name="1_단가조사표_부대422" xfId="4679"/>
    <cellStyle name="1_단가조사표_부대시설" xfId="4680"/>
    <cellStyle name="1_단가조사표_소각수~1" xfId="4681"/>
    <cellStyle name="1_단가조사표_소각수내역서" xfId="4682"/>
    <cellStyle name="1_단가조사표_소각수목2" xfId="4683"/>
    <cellStyle name="1_단가조사표_수량산출서 (2)" xfId="4684"/>
    <cellStyle name="1_단가조사표_엑스포~1" xfId="4685"/>
    <cellStyle name="1_단가조사표_엑스포한빛1" xfId="4686"/>
    <cellStyle name="1_단가조사표_여객터미널331" xfId="4687"/>
    <cellStyle name="1_단가조사표_여객터미널513" xfId="4688"/>
    <cellStyle name="1_단가조사표_여객터미널629" xfId="4689"/>
    <cellStyle name="1_단가조사표_외곽도로616" xfId="4690"/>
    <cellStyle name="1_단가조사표_원가계~1" xfId="4691"/>
    <cellStyle name="1_단가조사표_유기질" xfId="4692"/>
    <cellStyle name="1_단가조사표_자재조서 (2)" xfId="4693"/>
    <cellStyle name="1_단가조사표_총괄내역" xfId="4694"/>
    <cellStyle name="1_단가조사표_총괄내역 (2)" xfId="4695"/>
    <cellStyle name="1_단가조사표_터미널도로403" xfId="4696"/>
    <cellStyle name="1_단가조사표_터미널도로429" xfId="4697"/>
    <cellStyle name="1_단가조사표_포장일위" xfId="4698"/>
    <cellStyle name="1_목동내역" xfId="4699"/>
    <cellStyle name="1_설비(단가및일위대가)" xfId="4700"/>
    <cellStyle name="1_시민계략공사" xfId="4701"/>
    <cellStyle name="1_시민계략공사_전기-한남" xfId="4702"/>
    <cellStyle name="1_장현중건축" xfId="4703"/>
    <cellStyle name="1_폐기물" xfId="4704"/>
    <cellStyle name="1_폐기물집계" xfId="4705"/>
    <cellStyle name="1_한국외대(설비견적)" xfId="4706"/>
    <cellStyle name="1_현충묘지-수량산출서" xfId="4707"/>
    <cellStyle name="10" xfId="4708"/>
    <cellStyle name="11" xfId="4709"/>
    <cellStyle name="111" xfId="4710"/>
    <cellStyle name="19990216" xfId="4711"/>
    <cellStyle name="¹e" xfId="4712"/>
    <cellStyle name="¹eº" xfId="4713"/>
    <cellStyle name="¹eº " xfId="4714"/>
    <cellStyle name="¹eºða²" xfId="4715"/>
    <cellStyle name="2" xfId="4716"/>
    <cellStyle name="2)" xfId="4717"/>
    <cellStyle name="2_laroux" xfId="4718"/>
    <cellStyle name="2_laroux_ATC-YOON1" xfId="4719"/>
    <cellStyle name="2_단가조사표" xfId="4720"/>
    <cellStyle name="2_단가조사표_1011소각" xfId="4721"/>
    <cellStyle name="2_단가조사표_1113교~1" xfId="4722"/>
    <cellStyle name="2_단가조사표_121내역" xfId="4723"/>
    <cellStyle name="2_단가조사표_객토량" xfId="4724"/>
    <cellStyle name="2_단가조사표_교통센~1" xfId="4725"/>
    <cellStyle name="2_단가조사표_교통센터412" xfId="4726"/>
    <cellStyle name="2_단가조사표_교통수" xfId="4727"/>
    <cellStyle name="2_단가조사표_교통수량산출서" xfId="4728"/>
    <cellStyle name="2_단가조사표_구조물대가 (2)" xfId="4729"/>
    <cellStyle name="2_단가조사표_내역서 (2)" xfId="4730"/>
    <cellStyle name="2_단가조사표_대전관저지구" xfId="4731"/>
    <cellStyle name="2_단가조사표_동측지~1" xfId="4732"/>
    <cellStyle name="2_단가조사표_동측지원422" xfId="4733"/>
    <cellStyle name="2_단가조사표_동측지원512" xfId="4734"/>
    <cellStyle name="2_단가조사표_동측지원524" xfId="4735"/>
    <cellStyle name="2_단가조사표_부대422" xfId="4736"/>
    <cellStyle name="2_단가조사표_부대시설" xfId="4737"/>
    <cellStyle name="2_단가조사표_소각수~1" xfId="4738"/>
    <cellStyle name="2_단가조사표_소각수내역서" xfId="4739"/>
    <cellStyle name="2_단가조사표_소각수목2" xfId="4740"/>
    <cellStyle name="2_단가조사표_수량산출서 (2)" xfId="4741"/>
    <cellStyle name="2_단가조사표_엑스포~1" xfId="4742"/>
    <cellStyle name="2_단가조사표_엑스포한빛1" xfId="4743"/>
    <cellStyle name="2_단가조사표_여객터미널331" xfId="4744"/>
    <cellStyle name="2_단가조사표_여객터미널513" xfId="4745"/>
    <cellStyle name="2_단가조사표_여객터미널629" xfId="4746"/>
    <cellStyle name="2_단가조사표_외곽도로616" xfId="4747"/>
    <cellStyle name="2_단가조사표_원가계~1" xfId="4748"/>
    <cellStyle name="2_단가조사표_유기질" xfId="4749"/>
    <cellStyle name="2_단가조사표_자재조서 (2)" xfId="4750"/>
    <cellStyle name="2_단가조사표_총괄내역" xfId="4751"/>
    <cellStyle name="2_단가조사표_총괄내역 (2)" xfId="4752"/>
    <cellStyle name="2_단가조사표_터미널도로403" xfId="4753"/>
    <cellStyle name="2_단가조사표_터미널도로429" xfId="4754"/>
    <cellStyle name="2_단가조사표_포장일위" xfId="4755"/>
    <cellStyle name="20% - 강조색6 2" xfId="4756"/>
    <cellStyle name="2자리" xfId="4757"/>
    <cellStyle name="2자리선" xfId="4758"/>
    <cellStyle name="³f¹ô[0]_pldt" xfId="4759"/>
    <cellStyle name="³f¹ô_pldt" xfId="4760"/>
    <cellStyle name="60" xfId="4761"/>
    <cellStyle name="82" xfId="4762"/>
    <cellStyle name="9" xfId="4763"/>
    <cellStyle name="90" xfId="4764"/>
    <cellStyle name="A" xfId="4765"/>
    <cellStyle name="Ā _x0010_က랐_xdc01_땯_x0001_" xfId="4766"/>
    <cellStyle name="A_02-도급공사비내역" xfId="4767"/>
    <cellStyle name="A_04028적산수량집계" xfId="4768"/>
    <cellStyle name="a_0514회의확정자료" xfId="4769"/>
    <cellStyle name="A_0901작업1-금액분리" xfId="4770"/>
    <cellStyle name="A_A0509-가실행(파주)" xfId="4771"/>
    <cellStyle name="a_A-0902건축공사확정(대안포함)" xfId="4772"/>
    <cellStyle name="a_A-0902조경공사확정(대안포함)" xfId="4773"/>
    <cellStyle name="A_BOOKCITY(전기)" xfId="4774"/>
    <cellStyle name="A_BOOKCITY(전기)_04028적산수량집계" xfId="4775"/>
    <cellStyle name="A_BOOKCITY(전기)_가실행내역서(일괄하도시)" xfId="4776"/>
    <cellStyle name="A_BOOKCITY(전기)_공사수행방안" xfId="4777"/>
    <cellStyle name="A_Z01-본작업" xfId="4778"/>
    <cellStyle name="A_가실행(3th)" xfId="4779"/>
    <cellStyle name="A_가실행내역서(일괄하도시)" xfId="4780"/>
    <cellStyle name="A_결정01-총괄가실행(0820)" xfId="4781"/>
    <cellStyle name="A_공사수행방안" xfId="4782"/>
    <cellStyle name="A_공설운동진입(가실행)" xfId="4783"/>
    <cellStyle name="A_공설운동진입(가실행)_04028적산수량집계" xfId="4784"/>
    <cellStyle name="A_공설운동진입(가실행)_BOOKCITY(전기)" xfId="4785"/>
    <cellStyle name="A_공설운동진입(가실행)_BOOKCITY(전기)_04028적산수량집계" xfId="4786"/>
    <cellStyle name="A_공설운동진입(가실행)_BOOKCITY(전기)_가실행내역서(일괄하도시)" xfId="4787"/>
    <cellStyle name="A_공설운동진입(가실행)_BOOKCITY(전기)_공사수행방안" xfId="4788"/>
    <cellStyle name="A_공설운동진입(가실행)_가실행내역서(일괄하도시)" xfId="4789"/>
    <cellStyle name="A_공설운동진입(가실행)_공사수행방안" xfId="4790"/>
    <cellStyle name="A_공설운동진입(가실행)_사본 - 파주 북시티(이채)" xfId="4791"/>
    <cellStyle name="A_공설운동진입(가실행)_사본 - 파주 북시티(이채)_04028적산수량집계" xfId="4792"/>
    <cellStyle name="A_공설운동진입(가실행)_사본 - 파주 북시티(이채)_가실행내역서(일괄하도시)" xfId="4793"/>
    <cellStyle name="A_공설운동진입(가실행)_사본 - 파주 북시티(이채)_공사수행방안" xfId="4794"/>
    <cellStyle name="A_공설운동진입(가실행)_파주 BOOK CITY(통보용)" xfId="4795"/>
    <cellStyle name="A_공설운동진입(가실행)_파주 BOOK CITY(통보용)_04028적산수량집계" xfId="4796"/>
    <cellStyle name="A_공설운동진입(가실행)_파주 BOOK CITY(통보용)_가실행내역서(일괄하도시)" xfId="4797"/>
    <cellStyle name="A_공설운동진입(가실행)_파주 BOOK CITY(통보용)_공사수행방안" xfId="4798"/>
    <cellStyle name="A_공설운동진입(가실행)_파주 BOOK CITY가실행내역" xfId="4799"/>
    <cellStyle name="A_공설운동진입(가실행)_파주 BOOK CITY가실행내역_04028적산수량집계" xfId="4800"/>
    <cellStyle name="A_공설운동진입(가실행)_파주 BOOK CITY가실행내역_가실행내역서(일괄하도시)" xfId="4801"/>
    <cellStyle name="A_공설운동진입(가실행)_파주 BOOK CITY가실행내역_공사수행방안" xfId="4802"/>
    <cellStyle name="A_공설운동진입(가실행)_파주 북시티(이채)제출" xfId="4803"/>
    <cellStyle name="A_공설운동진입(가실행)_파주 북시티(이채)제출_04028적산수량집계" xfId="4804"/>
    <cellStyle name="A_공설운동진입(가실행)_파주 북시티(이채)제출_가실행내역서(일괄하도시)" xfId="4805"/>
    <cellStyle name="A_공설운동진입(가실행)_파주 북시티(이채)제출_공사수행방안" xfId="4806"/>
    <cellStyle name="A_공설운동진입(가실행)_파주 북시티(전체)제출(변경전)" xfId="4807"/>
    <cellStyle name="A_공설운동진입(가실행)_파주 북시티(전체)제출(변경전)_04028적산수량집계" xfId="4808"/>
    <cellStyle name="A_공설운동진입(가실행)_파주 북시티(전체)제출(변경전)_가실행내역서(일괄하도시)" xfId="4809"/>
    <cellStyle name="A_공설운동진입(가실행)_파주 북시티(전체)제출(변경전)_공사수행방안" xfId="4810"/>
    <cellStyle name="a_공항관련공사비 비교" xfId="4811"/>
    <cellStyle name="A_당팀-가실행작업" xfId="4812"/>
    <cellStyle name="A_도급공사변경Ⅰ(0626)" xfId="4813"/>
    <cellStyle name="A_보고02-건축공사감액보고서(0714)" xfId="4814"/>
    <cellStyle name="A_분석001-구조체투입관련" xfId="4815"/>
    <cellStyle name="A_사본 - 0429파본사" xfId="4816"/>
    <cellStyle name="A_사본 - 파주 북시티(이채)" xfId="4817"/>
    <cellStyle name="A_사본 - 파주 북시티(이채)_04028적산수량집계" xfId="4818"/>
    <cellStyle name="A_사본 - 파주 북시티(이채)_가실행내역서(일괄하도시)" xfId="4819"/>
    <cellStyle name="A_사본 - 파주 북시티(이채)_공사수행방안" xfId="4820"/>
    <cellStyle name="A_실행01-총괄가실행(0828)" xfId="4821"/>
    <cellStyle name="a_자료03-대안수량조정실행대비표" xfId="4822"/>
    <cellStyle name="a_자료06-토목공사" xfId="4823"/>
    <cellStyle name="a_작업01-조경공사0709" xfId="4824"/>
    <cellStyle name="a_참고02-당초가실행" xfId="4825"/>
    <cellStyle name="A_총괄표(한자용)" xfId="4826"/>
    <cellStyle name="a_最終實行內譯書(고려대)" xfId="4827"/>
    <cellStyle name="A_토목내역서" xfId="4828"/>
    <cellStyle name="A_토목내역서_04028적산수량집계" xfId="4829"/>
    <cellStyle name="A_토목내역서_BOOKCITY(전기)" xfId="4830"/>
    <cellStyle name="A_토목내역서_BOOKCITY(전기)_04028적산수량집계" xfId="4831"/>
    <cellStyle name="A_토목내역서_BOOKCITY(전기)_가실행내역서(일괄하도시)" xfId="4832"/>
    <cellStyle name="A_토목내역서_BOOKCITY(전기)_공사수행방안" xfId="4833"/>
    <cellStyle name="A_토목내역서_가실행내역서(일괄하도시)" xfId="4834"/>
    <cellStyle name="A_토목내역서_공사수행방안" xfId="4835"/>
    <cellStyle name="A_토목내역서_공설운동진입(가실행)" xfId="4836"/>
    <cellStyle name="A_토목내역서_공설운동진입(가실행)_04028적산수량집계" xfId="4837"/>
    <cellStyle name="A_토목내역서_공설운동진입(가실행)_BOOKCITY(전기)" xfId="4838"/>
    <cellStyle name="A_토목내역서_공설운동진입(가실행)_BOOKCITY(전기)_04028적산수량집계" xfId="4839"/>
    <cellStyle name="A_토목내역서_공설운동진입(가실행)_BOOKCITY(전기)_가실행내역서(일괄하도시)" xfId="4840"/>
    <cellStyle name="A_토목내역서_공설운동진입(가실행)_BOOKCITY(전기)_공사수행방안" xfId="4841"/>
    <cellStyle name="A_토목내역서_공설운동진입(가실행)_가실행내역서(일괄하도시)" xfId="4842"/>
    <cellStyle name="A_토목내역서_공설운동진입(가실행)_공사수행방안" xfId="4843"/>
    <cellStyle name="A_토목내역서_공설운동진입(가실행)_사본 - 파주 북시티(이채)" xfId="4844"/>
    <cellStyle name="A_토목내역서_공설운동진입(가실행)_사본 - 파주 북시티(이채)_04028적산수량집계" xfId="4845"/>
    <cellStyle name="A_토목내역서_공설운동진입(가실행)_사본 - 파주 북시티(이채)_가실행내역서(일괄하도시)" xfId="4846"/>
    <cellStyle name="A_토목내역서_공설운동진입(가실행)_사본 - 파주 북시티(이채)_공사수행방안" xfId="4847"/>
    <cellStyle name="A_토목내역서_공설운동진입(가실행)_파주 BOOK CITY(통보용)" xfId="4848"/>
    <cellStyle name="A_토목내역서_공설운동진입(가실행)_파주 BOOK CITY(통보용)_04028적산수량집계" xfId="4849"/>
    <cellStyle name="A_토목내역서_공설운동진입(가실행)_파주 BOOK CITY(통보용)_가실행내역서(일괄하도시)" xfId="4850"/>
    <cellStyle name="A_토목내역서_공설운동진입(가실행)_파주 BOOK CITY(통보용)_공사수행방안" xfId="4851"/>
    <cellStyle name="A_토목내역서_공설운동진입(가실행)_파주 BOOK CITY가실행내역" xfId="4852"/>
    <cellStyle name="A_토목내역서_공설운동진입(가실행)_파주 BOOK CITY가실행내역_04028적산수량집계" xfId="4853"/>
    <cellStyle name="A_토목내역서_공설운동진입(가실행)_파주 BOOK CITY가실행내역_가실행내역서(일괄하도시)" xfId="4854"/>
    <cellStyle name="A_토목내역서_공설운동진입(가실행)_파주 BOOK CITY가실행내역_공사수행방안" xfId="4855"/>
    <cellStyle name="A_토목내역서_공설운동진입(가실행)_파주 북시티(이채)제출" xfId="4856"/>
    <cellStyle name="A_토목내역서_공설운동진입(가실행)_파주 북시티(이채)제출_04028적산수량집계" xfId="4857"/>
    <cellStyle name="A_토목내역서_공설운동진입(가실행)_파주 북시티(이채)제출_가실행내역서(일괄하도시)" xfId="4858"/>
    <cellStyle name="A_토목내역서_공설운동진입(가실행)_파주 북시티(이채)제출_공사수행방안" xfId="4859"/>
    <cellStyle name="A_토목내역서_공설운동진입(가실행)_파주 북시티(전체)제출(변경전)" xfId="4860"/>
    <cellStyle name="A_토목내역서_공설운동진입(가실행)_파주 북시티(전체)제출(변경전)_04028적산수량집계" xfId="4861"/>
    <cellStyle name="A_토목내역서_공설운동진입(가실행)_파주 북시티(전체)제출(변경전)_가실행내역서(일괄하도시)" xfId="4862"/>
    <cellStyle name="A_토목내역서_공설운동진입(가실행)_파주 북시티(전체)제출(변경전)_공사수행방안" xfId="4863"/>
    <cellStyle name="A_토목내역서_사본 - 파주 북시티(이채)" xfId="4864"/>
    <cellStyle name="A_토목내역서_사본 - 파주 북시티(이채)_04028적산수량집계" xfId="4865"/>
    <cellStyle name="A_토목내역서_사본 - 파주 북시티(이채)_가실행내역서(일괄하도시)" xfId="4866"/>
    <cellStyle name="A_토목내역서_사본 - 파주 북시티(이채)_공사수행방안" xfId="4867"/>
    <cellStyle name="A_토목내역서_파주 BOOK CITY(통보용)" xfId="4868"/>
    <cellStyle name="A_토목내역서_파주 BOOK CITY(통보용)_04028적산수량집계" xfId="4869"/>
    <cellStyle name="A_토목내역서_파주 BOOK CITY(통보용)_가실행내역서(일괄하도시)" xfId="4870"/>
    <cellStyle name="A_토목내역서_파주 BOOK CITY(통보용)_공사수행방안" xfId="4871"/>
    <cellStyle name="A_토목내역서_파주 BOOK CITY가실행내역" xfId="4872"/>
    <cellStyle name="A_토목내역서_파주 BOOK CITY가실행내역_04028적산수량집계" xfId="4873"/>
    <cellStyle name="A_토목내역서_파주 BOOK CITY가실행내역_가실행내역서(일괄하도시)" xfId="4874"/>
    <cellStyle name="A_토목내역서_파주 BOOK CITY가실행내역_공사수행방안" xfId="4875"/>
    <cellStyle name="A_토목내역서_파주 북시티(이채)제출" xfId="4876"/>
    <cellStyle name="A_토목내역서_파주 북시티(이채)제출_04028적산수량집계" xfId="4877"/>
    <cellStyle name="A_토목내역서_파주 북시티(이채)제출_가실행내역서(일괄하도시)" xfId="4878"/>
    <cellStyle name="A_토목내역서_파주 북시티(이채)제출_공사수행방안" xfId="4879"/>
    <cellStyle name="A_토목내역서_파주 북시티(전체)제출(변경전)" xfId="4880"/>
    <cellStyle name="A_토목내역서_파주 북시티(전체)제출(변경전)_04028적산수량집계" xfId="4881"/>
    <cellStyle name="A_토목내역서_파주 북시티(전체)제출(변경전)_가실행내역서(일괄하도시)" xfId="4882"/>
    <cellStyle name="A_토목내역서_파주 북시티(전체)제출(변경전)_공사수행방안" xfId="4883"/>
    <cellStyle name="A_파주 BOOK CITY(통보용)" xfId="4884"/>
    <cellStyle name="A_파주 BOOK CITY(통보용)_04028적산수량집계" xfId="4885"/>
    <cellStyle name="A_파주 BOOK CITY(통보용)_가실행내역서(일괄하도시)" xfId="4886"/>
    <cellStyle name="A_파주 BOOK CITY(통보용)_공사수행방안" xfId="4887"/>
    <cellStyle name="A_파주 BOOK CITY가실행내역" xfId="4888"/>
    <cellStyle name="A_파주 BOOK CITY가실행내역_04028적산수량집계" xfId="4889"/>
    <cellStyle name="A_파주 BOOK CITY가실행내역_가실행내역서(일괄하도시)" xfId="4890"/>
    <cellStyle name="A_파주 BOOK CITY가실행내역_공사수행방안" xfId="4891"/>
    <cellStyle name="A_파주 북시티(이채)제출" xfId="4892"/>
    <cellStyle name="A_파주 북시티(이채)제출_04028적산수량집계" xfId="4893"/>
    <cellStyle name="A_파주 북시티(이채)제출_가실행내역서(일괄하도시)" xfId="4894"/>
    <cellStyle name="A_파주 북시티(이채)제출_공사수행방안" xfId="4895"/>
    <cellStyle name="A_파주 북시티(전체)제출(변경전)" xfId="4896"/>
    <cellStyle name="A_파주 북시티(전체)제출(변경전)_04028적산수량집계" xfId="4897"/>
    <cellStyle name="A_파주 북시티(전체)제출(변경전)_가실행내역서(일괄하도시)" xfId="4898"/>
    <cellStyle name="A_파주 북시티(전체)제출(변경전)_공사수행방안" xfId="4899"/>
    <cellStyle name="a_파주1차가실행(통합)-대안1-현장분" xfId="4900"/>
    <cellStyle name="A¨­￠￢￠O [0]_AO¨uRCN¡¾U " xfId="4901"/>
    <cellStyle name="A¨­￠￢￠O_AO¨uRCN¡¾U " xfId="4902"/>
    <cellStyle name="A¨i" xfId="4903"/>
    <cellStyle name="A1" xfId="4904"/>
    <cellStyle name="Aⓒ­" xfId="4905"/>
    <cellStyle name="Aⓒ " xfId="4906"/>
    <cellStyle name="Aⓒ­￠￢￠" xfId="4907"/>
    <cellStyle name="Actual Date" xfId="4908"/>
    <cellStyle name="Ae" xfId="4909"/>
    <cellStyle name="Aee­" xfId="4910"/>
    <cellStyle name="Aee " xfId="4911"/>
    <cellStyle name="Aee­ [" xfId="4912"/>
    <cellStyle name="Aee­ [0]" xfId="4913"/>
    <cellStyle name="ÅëÈ­ [0]_(1.Åä)" xfId="4914"/>
    <cellStyle name="AeE­ [0]_¸AAa" xfId="4915"/>
    <cellStyle name="ÅëÈ­ [0]_±âÅ¸" xfId="4916"/>
    <cellStyle name="AeE­ [0]_°eE¹_11¿a½A " xfId="4917"/>
    <cellStyle name="ÅëÈ­ [0]_laroux" xfId="4918"/>
    <cellStyle name="AeE­ [0]_laroux_1" xfId="4919"/>
    <cellStyle name="ÅëÈ­ [0]_laroux_1" xfId="4920"/>
    <cellStyle name="AeE­ [0]_laroux_1_국학진흥원(정산6-13)" xfId="4921"/>
    <cellStyle name="ÅëÈ­ [0]_laroux_1_국학진흥원(정산6-13)" xfId="4922"/>
    <cellStyle name="AeE­ [0]_laroux_1_대구종합전시관" xfId="4923"/>
    <cellStyle name="ÅëÈ­ [0]_laroux_1_대구종합전시관" xfId="4924"/>
    <cellStyle name="AeE­ [0]_laroux_2" xfId="4925"/>
    <cellStyle name="ÅëÈ­ [0]_laroux_2" xfId="4926"/>
    <cellStyle name="AeE­ [0]_laroux_2_국학진흥원(정산6-13)" xfId="4927"/>
    <cellStyle name="ÅëÈ­ [0]_laroux_2_국학진흥원(정산6-13)" xfId="4928"/>
    <cellStyle name="AeE­ [0]_laroux_2_대구종합전시관" xfId="4929"/>
    <cellStyle name="ÅëÈ­ [0]_laroux_2_대구종합전시관" xfId="4930"/>
    <cellStyle name="AeE­ [0]_laroux_국학진흥원(정산6-13)" xfId="4931"/>
    <cellStyle name="ÅëÈ­ [0]_laroux_국학진흥원(정산6-13)" xfId="4932"/>
    <cellStyle name="AeE­ [0]_laroux_대구종합전시관" xfId="4933"/>
    <cellStyle name="ÅëÈ­ [0]_laroux_대구종합전시관" xfId="4934"/>
    <cellStyle name="AeE­ [0]_º≫¼± ±æ¾i±uºI ¼o·R Ay°eC￥ " xfId="4935"/>
    <cellStyle name="ÅëÈ­ [0]_RESULTS" xfId="4936"/>
    <cellStyle name="Aee­ _04028적산수량집계" xfId="4937"/>
    <cellStyle name="Aee _6-8실행" xfId="4938"/>
    <cellStyle name="Aee­ _가실행" xfId="4939"/>
    <cellStyle name="Aee _가실행1공구" xfId="4940"/>
    <cellStyle name="Aee­ _쉐라톤휘트니스 비교견적" xfId="4941"/>
    <cellStyle name="Aee _조정가실행" xfId="4942"/>
    <cellStyle name="AeE­_ 2ÆAAþº° " xfId="4943"/>
    <cellStyle name="ÅëÈ­_(1.Åä)" xfId="4944"/>
    <cellStyle name="AeE­_¸AAa" xfId="4945"/>
    <cellStyle name="ÅëÈ­_±âÅ¸" xfId="4946"/>
    <cellStyle name="AeE­_°eE¹_11¿a½A " xfId="4947"/>
    <cellStyle name="ÅëÈ­_laroux" xfId="4948"/>
    <cellStyle name="AeE­_laroux_1" xfId="4949"/>
    <cellStyle name="ÅëÈ­_laroux_1" xfId="4950"/>
    <cellStyle name="AeE­_laroux_1_국학진흥원(정산6-13)" xfId="4951"/>
    <cellStyle name="ÅëÈ­_laroux_1_국학진흥원(정산6-13)" xfId="4952"/>
    <cellStyle name="AeE­_laroux_1_대구종합전시관" xfId="4953"/>
    <cellStyle name="ÅëÈ­_laroux_1_대구종합전시관" xfId="4954"/>
    <cellStyle name="AeE­_laroux_2" xfId="4955"/>
    <cellStyle name="ÅëÈ­_laroux_2" xfId="4956"/>
    <cellStyle name="AeE­_laroux_2_국학진흥원(정산6-13)" xfId="4957"/>
    <cellStyle name="ÅëÈ­_laroux_2_국학진흥원(정산6-13)" xfId="4958"/>
    <cellStyle name="AeE­_laroux_2_대구종합전시관" xfId="4959"/>
    <cellStyle name="ÅëÈ­_laroux_2_대구종합전시관" xfId="4960"/>
    <cellStyle name="AeE­_laroux_국학진흥원(정산6-13)" xfId="4961"/>
    <cellStyle name="ÅëÈ­_laroux_국학진흥원(정산6-13)" xfId="4962"/>
    <cellStyle name="AeE­_laroux_대구종합전시관" xfId="4963"/>
    <cellStyle name="ÅëÈ­_laroux_대구종합전시관" xfId="4964"/>
    <cellStyle name="AeE­_º≫¼± ±æ¾i±uºI ¼o·R Ay°eC￥ " xfId="4965"/>
    <cellStyle name="ÅëÈ­_RESULTS" xfId="4966"/>
    <cellStyle name="Aee¡" xfId="4967"/>
    <cellStyle name="Aee¡ " xfId="4968"/>
    <cellStyle name="Aee¡ⓒ " xfId="4969"/>
    <cellStyle name="AeE¡ⓒ [0]_AO¨uRCN¡¾U " xfId="4970"/>
    <cellStyle name="AeE¡ⓒ_AO¨uRCN¡¾U " xfId="4971"/>
    <cellStyle name="ALIGNMENT" xfId="4972"/>
    <cellStyle name="args.style" xfId="4973"/>
    <cellStyle name="Aþ" xfId="4974"/>
    <cellStyle name="Aþ " xfId="4975"/>
    <cellStyle name="Aþ¸" xfId="4976"/>
    <cellStyle name="Aþ¸ " xfId="4977"/>
    <cellStyle name="Aþ¸¶" xfId="4978"/>
    <cellStyle name="Aþ¸¶ [" xfId="4979"/>
    <cellStyle name="Aþ¸¶ [0]" xfId="4980"/>
    <cellStyle name="ÄÞ¸¶ [0]_(1.Åä)" xfId="4981"/>
    <cellStyle name="AÞ¸¶ [0]_¸AAa" xfId="4982"/>
    <cellStyle name="ÄÞ¸¶ [0]_±âÅ¸" xfId="4983"/>
    <cellStyle name="AÞ¸¶ [0]_°eE¹_11¿a½A " xfId="4984"/>
    <cellStyle name="ÄÞ¸¶ [0]_laroux" xfId="4985"/>
    <cellStyle name="AÞ¸¶ [0]_laroux_1" xfId="4986"/>
    <cellStyle name="ÄÞ¸¶ [0]_laroux_1" xfId="4987"/>
    <cellStyle name="AÞ¸¶ [0]_laroux_1_국학진흥원(정산6-13)" xfId="4988"/>
    <cellStyle name="ÄÞ¸¶ [0]_laroux_1_국학진흥원(정산6-13)" xfId="4989"/>
    <cellStyle name="AÞ¸¶ [0]_laroux_1_대구종합전시관" xfId="4990"/>
    <cellStyle name="ÄÞ¸¶ [0]_laroux_1_대구종합전시관" xfId="4991"/>
    <cellStyle name="AÞ¸¶ [0]_laroux_2" xfId="4992"/>
    <cellStyle name="ÄÞ¸¶ [0]_laroux_2" xfId="4993"/>
    <cellStyle name="AÞ¸¶ [0]_laroux_국학진흥원(정산6-13)" xfId="4994"/>
    <cellStyle name="ÄÞ¸¶ [0]_laroux_국학진흥원(정산6-13)" xfId="4995"/>
    <cellStyle name="AÞ¸¶ [0]_laroux_대구종합전시관" xfId="4996"/>
    <cellStyle name="ÄÞ¸¶ [0]_laroux_대구종합전시관" xfId="4997"/>
    <cellStyle name="AÞ¸¶ [0]_laroux_도담차량공작실설계서" xfId="4998"/>
    <cellStyle name="ÄÞ¸¶ [0]_laroux_도담차량공작실설계서" xfId="4999"/>
    <cellStyle name="AÞ¸¶ [0]_laroux_도담차량공작실신설공사" xfId="5000"/>
    <cellStyle name="ÄÞ¸¶ [0]_laroux_도담차량공작실신설공사" xfId="5001"/>
    <cellStyle name="AÞ¸¶ [0]_laroux_상장가도교설계서" xfId="5002"/>
    <cellStyle name="ÄÞ¸¶ [0]_laroux_상장가도교수량산출" xfId="5003"/>
    <cellStyle name="AÞ¸¶ [0]_º≫¼± ±æ¾i±uºI ¼o·R Ay°eC￥ " xfId="5004"/>
    <cellStyle name="ÄÞ¸¶ [0]_Sheet1" xfId="5005"/>
    <cellStyle name="AÞ¸¶_ 2ÆAAþº° " xfId="5006"/>
    <cellStyle name="ÄÞ¸¶_(1.Åä)" xfId="5007"/>
    <cellStyle name="AÞ¸¶_¸AAa" xfId="5008"/>
    <cellStyle name="ÄÞ¸¶_±âÅ¸" xfId="5009"/>
    <cellStyle name="AÞ¸¶_°eE¹_11¿a½A " xfId="5010"/>
    <cellStyle name="ÄÞ¸¶_laroux" xfId="5011"/>
    <cellStyle name="AÞ¸¶_laroux_1" xfId="5012"/>
    <cellStyle name="ÄÞ¸¶_laroux_1" xfId="5013"/>
    <cellStyle name="AÞ¸¶_laroux_1_국학진흥원(정산6-13)" xfId="5014"/>
    <cellStyle name="ÄÞ¸¶_laroux_1_국학진흥원(정산6-13)" xfId="5015"/>
    <cellStyle name="AÞ¸¶_laroux_1_대구종합전시관" xfId="5016"/>
    <cellStyle name="ÄÞ¸¶_laroux_1_대구종합전시관" xfId="5017"/>
    <cellStyle name="AÞ¸¶_laroux_2" xfId="5018"/>
    <cellStyle name="ÄÞ¸¶_laroux_2" xfId="5019"/>
    <cellStyle name="AÞ¸¶_laroux_국학진흥원(정산6-13)" xfId="5020"/>
    <cellStyle name="ÄÞ¸¶_laroux_국학진흥원(정산6-13)" xfId="5021"/>
    <cellStyle name="AÞ¸¶_laroux_대구종합전시관" xfId="5022"/>
    <cellStyle name="ÄÞ¸¶_laroux_대구종합전시관" xfId="5023"/>
    <cellStyle name="AÞ¸¶_º≫¼± ±æ¾i±uºI ¼o·R Ay°eC￥ " xfId="5024"/>
    <cellStyle name="ÄÞ¸¶_Sheet1" xfId="5025"/>
    <cellStyle name="Background" xfId="5026"/>
    <cellStyle name="blank" xfId="5027"/>
    <cellStyle name="blank - Style1" xfId="5028"/>
    <cellStyle name="body" xfId="5029"/>
    <cellStyle name="BoldHdr" xfId="5030"/>
    <cellStyle name="C" xfId="5031"/>
    <cellStyle name="C_04028적산수량집계" xfId="5032"/>
    <cellStyle name="C_BOOKCITY(전기)" xfId="5033"/>
    <cellStyle name="C_BOOKCITY(전기)_04028적산수량집계" xfId="5034"/>
    <cellStyle name="C_BOOKCITY(전기)_가실행내역서(일괄하도시)" xfId="5035"/>
    <cellStyle name="C_BOOKCITY(전기)_공사수행방안" xfId="5036"/>
    <cellStyle name="C_가실행내역서(일괄하도시)" xfId="5037"/>
    <cellStyle name="C_공사수행방안" xfId="5038"/>
    <cellStyle name="C_공설운동진입(가실행)" xfId="5039"/>
    <cellStyle name="C_공설운동진입(가실행)_04028적산수량집계" xfId="5040"/>
    <cellStyle name="C_공설운동진입(가실행)_BOOKCITY(전기)" xfId="5041"/>
    <cellStyle name="C_공설운동진입(가실행)_BOOKCITY(전기)_04028적산수량집계" xfId="5042"/>
    <cellStyle name="C_공설운동진입(가실행)_BOOKCITY(전기)_가실행내역서(일괄하도시)" xfId="5043"/>
    <cellStyle name="C_공설운동진입(가실행)_BOOKCITY(전기)_공사수행방안" xfId="5044"/>
    <cellStyle name="C_공설운동진입(가실행)_가실행내역서(일괄하도시)" xfId="5045"/>
    <cellStyle name="C_공설운동진입(가실행)_공사수행방안" xfId="5046"/>
    <cellStyle name="C_공설운동진입(가실행)_사본 - 파주 북시티(이채)" xfId="5047"/>
    <cellStyle name="C_공설운동진입(가실행)_사본 - 파주 북시티(이채)_04028적산수량집계" xfId="5048"/>
    <cellStyle name="C_공설운동진입(가실행)_사본 - 파주 북시티(이채)_가실행내역서(일괄하도시)" xfId="5049"/>
    <cellStyle name="C_공설운동진입(가실행)_사본 - 파주 북시티(이채)_공사수행방안" xfId="5050"/>
    <cellStyle name="C_공설운동진입(가실행)_파주 BOOK CITY(통보용)" xfId="5051"/>
    <cellStyle name="C_공설운동진입(가실행)_파주 BOOK CITY(통보용)_04028적산수량집계" xfId="5052"/>
    <cellStyle name="C_공설운동진입(가실행)_파주 BOOK CITY(통보용)_가실행내역서(일괄하도시)" xfId="5053"/>
    <cellStyle name="C_공설운동진입(가실행)_파주 BOOK CITY(통보용)_공사수행방안" xfId="5054"/>
    <cellStyle name="C_공설운동진입(가실행)_파주 BOOK CITY가실행내역" xfId="5055"/>
    <cellStyle name="C_공설운동진입(가실행)_파주 BOOK CITY가실행내역_04028적산수량집계" xfId="5056"/>
    <cellStyle name="C_공설운동진입(가실행)_파주 BOOK CITY가실행내역_가실행내역서(일괄하도시)" xfId="5057"/>
    <cellStyle name="C_공설운동진입(가실행)_파주 BOOK CITY가실행내역_공사수행방안" xfId="5058"/>
    <cellStyle name="C_공설운동진입(가실행)_파주 북시티(이채)제출" xfId="5059"/>
    <cellStyle name="C_공설운동진입(가실행)_파주 북시티(이채)제출_04028적산수량집계" xfId="5060"/>
    <cellStyle name="C_공설운동진입(가실행)_파주 북시티(이채)제출_가실행내역서(일괄하도시)" xfId="5061"/>
    <cellStyle name="C_공설운동진입(가실행)_파주 북시티(이채)제출_공사수행방안" xfId="5062"/>
    <cellStyle name="C_공설운동진입(가실행)_파주 북시티(전체)제출(변경전)" xfId="5063"/>
    <cellStyle name="C_공설운동진입(가실행)_파주 북시티(전체)제출(변경전)_04028적산수량집계" xfId="5064"/>
    <cellStyle name="C_공설운동진입(가실행)_파주 북시티(전체)제출(변경전)_가실행내역서(일괄하도시)" xfId="5065"/>
    <cellStyle name="C_공설운동진입(가실행)_파주 북시티(전체)제출(변경전)_공사수행방안" xfId="5066"/>
    <cellStyle name="C_사본 - 파주 북시티(이채)" xfId="5067"/>
    <cellStyle name="C_사본 - 파주 북시티(이채)_04028적산수량집계" xfId="5068"/>
    <cellStyle name="C_사본 - 파주 북시티(이채)_가실행내역서(일괄하도시)" xfId="5069"/>
    <cellStyle name="C_사본 - 파주 북시티(이채)_공사수행방안" xfId="5070"/>
    <cellStyle name="C_토목내역서" xfId="5071"/>
    <cellStyle name="C_토목내역서_04028적산수량집계" xfId="5072"/>
    <cellStyle name="C_토목내역서_BOOKCITY(전기)" xfId="5073"/>
    <cellStyle name="C_토목내역서_BOOKCITY(전기)_04028적산수량집계" xfId="5074"/>
    <cellStyle name="C_토목내역서_BOOKCITY(전기)_가실행내역서(일괄하도시)" xfId="5075"/>
    <cellStyle name="C_토목내역서_BOOKCITY(전기)_공사수행방안" xfId="5076"/>
    <cellStyle name="C_토목내역서_가실행내역서(일괄하도시)" xfId="5077"/>
    <cellStyle name="C_토목내역서_공사수행방안" xfId="5078"/>
    <cellStyle name="C_토목내역서_공설운동진입(가실행)" xfId="5079"/>
    <cellStyle name="C_토목내역서_공설운동진입(가실행)_04028적산수량집계" xfId="5080"/>
    <cellStyle name="C_토목내역서_공설운동진입(가실행)_BOOKCITY(전기)" xfId="5081"/>
    <cellStyle name="C_토목내역서_공설운동진입(가실행)_BOOKCITY(전기)_04028적산수량집계" xfId="5082"/>
    <cellStyle name="C_토목내역서_공설운동진입(가실행)_BOOKCITY(전기)_가실행내역서(일괄하도시)" xfId="5083"/>
    <cellStyle name="C_토목내역서_공설운동진입(가실행)_BOOKCITY(전기)_공사수행방안" xfId="5084"/>
    <cellStyle name="C_토목내역서_공설운동진입(가실행)_가실행내역서(일괄하도시)" xfId="5085"/>
    <cellStyle name="C_토목내역서_공설운동진입(가실행)_공사수행방안" xfId="5086"/>
    <cellStyle name="C_토목내역서_공설운동진입(가실행)_사본 - 파주 북시티(이채)" xfId="5087"/>
    <cellStyle name="C_토목내역서_공설운동진입(가실행)_사본 - 파주 북시티(이채)_04028적산수량집계" xfId="5088"/>
    <cellStyle name="C_토목내역서_공설운동진입(가실행)_사본 - 파주 북시티(이채)_가실행내역서(일괄하도시)" xfId="5089"/>
    <cellStyle name="C_토목내역서_공설운동진입(가실행)_사본 - 파주 북시티(이채)_공사수행방안" xfId="5090"/>
    <cellStyle name="C_토목내역서_공설운동진입(가실행)_파주 BOOK CITY(통보용)" xfId="5091"/>
    <cellStyle name="C_토목내역서_공설운동진입(가실행)_파주 BOOK CITY(통보용)_04028적산수량집계" xfId="5092"/>
    <cellStyle name="C_토목내역서_공설운동진입(가실행)_파주 BOOK CITY(통보용)_가실행내역서(일괄하도시)" xfId="5093"/>
    <cellStyle name="C_토목내역서_공설운동진입(가실행)_파주 BOOK CITY(통보용)_공사수행방안" xfId="5094"/>
    <cellStyle name="C_토목내역서_공설운동진입(가실행)_파주 BOOK CITY가실행내역" xfId="5095"/>
    <cellStyle name="C_토목내역서_공설운동진입(가실행)_파주 BOOK CITY가실행내역_04028적산수량집계" xfId="5096"/>
    <cellStyle name="C_토목내역서_공설운동진입(가실행)_파주 BOOK CITY가실행내역_가실행내역서(일괄하도시)" xfId="5097"/>
    <cellStyle name="C_토목내역서_공설운동진입(가실행)_파주 BOOK CITY가실행내역_공사수행방안" xfId="5098"/>
    <cellStyle name="C_토목내역서_공설운동진입(가실행)_파주 북시티(이채)제출" xfId="5099"/>
    <cellStyle name="C_토목내역서_공설운동진입(가실행)_파주 북시티(이채)제출_04028적산수량집계" xfId="5100"/>
    <cellStyle name="C_토목내역서_공설운동진입(가실행)_파주 북시티(이채)제출_가실행내역서(일괄하도시)" xfId="5101"/>
    <cellStyle name="C_토목내역서_공설운동진입(가실행)_파주 북시티(이채)제출_공사수행방안" xfId="5102"/>
    <cellStyle name="C_토목내역서_공설운동진입(가실행)_파주 북시티(전체)제출(변경전)" xfId="5103"/>
    <cellStyle name="C_토목내역서_공설운동진입(가실행)_파주 북시티(전체)제출(변경전)_04028적산수량집계" xfId="5104"/>
    <cellStyle name="C_토목내역서_공설운동진입(가실행)_파주 북시티(전체)제출(변경전)_가실행내역서(일괄하도시)" xfId="5105"/>
    <cellStyle name="C_토목내역서_공설운동진입(가실행)_파주 북시티(전체)제출(변경전)_공사수행방안" xfId="5106"/>
    <cellStyle name="C_토목내역서_사본 - 파주 북시티(이채)" xfId="5107"/>
    <cellStyle name="C_토목내역서_사본 - 파주 북시티(이채)_04028적산수량집계" xfId="5108"/>
    <cellStyle name="C_토목내역서_사본 - 파주 북시티(이채)_가실행내역서(일괄하도시)" xfId="5109"/>
    <cellStyle name="C_토목내역서_사본 - 파주 북시티(이채)_공사수행방안" xfId="5110"/>
    <cellStyle name="C_토목내역서_파주 BOOK CITY(통보용)" xfId="5111"/>
    <cellStyle name="C_토목내역서_파주 BOOK CITY(통보용)_04028적산수량집계" xfId="5112"/>
    <cellStyle name="C_토목내역서_파주 BOOK CITY(통보용)_가실행내역서(일괄하도시)" xfId="5113"/>
    <cellStyle name="C_토목내역서_파주 BOOK CITY(통보용)_공사수행방안" xfId="5114"/>
    <cellStyle name="C_토목내역서_파주 BOOK CITY가실행내역" xfId="5115"/>
    <cellStyle name="C_토목내역서_파주 BOOK CITY가실행내역_04028적산수량집계" xfId="5116"/>
    <cellStyle name="C_토목내역서_파주 BOOK CITY가실행내역_가실행내역서(일괄하도시)" xfId="5117"/>
    <cellStyle name="C_토목내역서_파주 BOOK CITY가실행내역_공사수행방안" xfId="5118"/>
    <cellStyle name="C_토목내역서_파주 북시티(이채)제출" xfId="5119"/>
    <cellStyle name="C_토목내역서_파주 북시티(이채)제출_04028적산수량집계" xfId="5120"/>
    <cellStyle name="C_토목내역서_파주 북시티(이채)제출_가실행내역서(일괄하도시)" xfId="5121"/>
    <cellStyle name="C_토목내역서_파주 북시티(이채)제출_공사수행방안" xfId="5122"/>
    <cellStyle name="C_토목내역서_파주 북시티(전체)제출(변경전)" xfId="5123"/>
    <cellStyle name="C_토목내역서_파주 북시티(전체)제출(변경전)_04028적산수량집계" xfId="5124"/>
    <cellStyle name="C_토목내역서_파주 북시티(전체)제출(변경전)_가실행내역서(일괄하도시)" xfId="5125"/>
    <cellStyle name="C_토목내역서_파주 북시티(전체)제출(변경전)_공사수행방안" xfId="5126"/>
    <cellStyle name="C_파주 BOOK CITY(통보용)" xfId="5127"/>
    <cellStyle name="C_파주 BOOK CITY(통보용)_04028적산수량집계" xfId="5128"/>
    <cellStyle name="C_파주 BOOK CITY(통보용)_가실행내역서(일괄하도시)" xfId="5129"/>
    <cellStyle name="C_파주 BOOK CITY(통보용)_공사수행방안" xfId="5130"/>
    <cellStyle name="C_파주 BOOK CITY가실행내역" xfId="5131"/>
    <cellStyle name="C_파주 BOOK CITY가실행내역_04028적산수량집계" xfId="5132"/>
    <cellStyle name="C_파주 BOOK CITY가실행내역_가실행내역서(일괄하도시)" xfId="5133"/>
    <cellStyle name="C_파주 BOOK CITY가실행내역_공사수행방안" xfId="5134"/>
    <cellStyle name="C_파주 북시티(이채)제출" xfId="5135"/>
    <cellStyle name="C_파주 북시티(이채)제출_04028적산수량집계" xfId="5136"/>
    <cellStyle name="C_파주 북시티(이채)제출_가실행내역서(일괄하도시)" xfId="5137"/>
    <cellStyle name="C_파주 북시티(이채)제출_공사수행방안" xfId="5138"/>
    <cellStyle name="C_파주 북시티(전체)제출(변경전)" xfId="5139"/>
    <cellStyle name="C_파주 북시티(전체)제출(변경전)_04028적산수량집계" xfId="5140"/>
    <cellStyle name="C_파주 북시티(전체)제출(변경전)_가실행내역서(일괄하도시)" xfId="5141"/>
    <cellStyle name="C_파주 북시티(전체)제출(변경전)_공사수행방안" xfId="5142"/>
    <cellStyle name="C¡" xfId="5143"/>
    <cellStyle name="C¡i" xfId="5144"/>
    <cellStyle name="C¡IA¨ª_¡ic¨u¡A¨￢I¨￢¡Æ AN¡Æe " xfId="5145"/>
    <cellStyle name="C￠r" xfId="5146"/>
    <cellStyle name="C￥" xfId="5147"/>
    <cellStyle name="C￥a" xfId="5148"/>
    <cellStyle name="C￥aø" xfId="5149"/>
    <cellStyle name="Ç¥ÁØ_´ëºñÇ¥" xfId="5150"/>
    <cellStyle name="C￥AØ_´eºnC￥ (2)_1_ºI´eAa°ø " xfId="5151"/>
    <cellStyle name="Ç¥ÁØ_´ëºñÇ¥ (2)_1_ºÎ´ëÅä°ø " xfId="5152"/>
    <cellStyle name="C￥AØ_´eºnC￥ (2)_ºI´eAa°ø " xfId="5153"/>
    <cellStyle name="Ç¥ÁØ_´ëºñÇ¥ (2)_ºÎ´ëÅä°ø " xfId="5154"/>
    <cellStyle name="C￥AØ_¿­¸° INT" xfId="5155"/>
    <cellStyle name="Ç¥ÁØ_¿ù°£¿ä¾àº¸°í" xfId="5156"/>
    <cellStyle name="C￥AØ_¿μ¾÷CoE² " xfId="5157"/>
    <cellStyle name="Ç¥ÁØ_±â¾È¿ëÁö" xfId="5158"/>
    <cellStyle name="C￥AØ_≫c¾÷ºIº° AN°e " xfId="5159"/>
    <cellStyle name="Ç¥ÁØ_°¡¼³" xfId="5160"/>
    <cellStyle name="C￥AØ_½½·¡ºeA¶±UAy°e " xfId="5161"/>
    <cellStyle name="Ç¥ÁØ_½ÇÇà¿¹»ê¼­ " xfId="5162"/>
    <cellStyle name="C￥AØ_95³aAN°y¼o·R " xfId="5163"/>
    <cellStyle name="Ç¥ÁØ_laroux" xfId="5164"/>
    <cellStyle name="C￥AØ_laroux_1" xfId="5165"/>
    <cellStyle name="Ç¥ÁØ_laroux_1" xfId="5166"/>
    <cellStyle name="C￥AØ_pldt" xfId="5167"/>
    <cellStyle name="Ç¥ÁØ_RESULTS" xfId="5168"/>
    <cellStyle name="Calc Currency (0)" xfId="5169"/>
    <cellStyle name="Calc Currency (2)" xfId="5170"/>
    <cellStyle name="Calc Percent (0)" xfId="5171"/>
    <cellStyle name="Calc Percent (1)" xfId="5172"/>
    <cellStyle name="Calc Percent (2)" xfId="5173"/>
    <cellStyle name="Calc Units (0)" xfId="5174"/>
    <cellStyle name="Calc Units (1)" xfId="5175"/>
    <cellStyle name="Calc Units (2)" xfId="5176"/>
    <cellStyle name="category" xfId="5177"/>
    <cellStyle name="CIAIÆU¸μAⓒ" xfId="5178"/>
    <cellStyle name="ⓒo" xfId="5179"/>
    <cellStyle name="ⓒoe" xfId="5180"/>
    <cellStyle name="ⓒoe¨" xfId="5181"/>
    <cellStyle name="ColHdr" xfId="5182"/>
    <cellStyle name="Column Headings" xfId="5183"/>
    <cellStyle name="Comma" xfId="5184"/>
    <cellStyle name="Comma  - Style2" xfId="5185"/>
    <cellStyle name="Comma  - Style3" xfId="5186"/>
    <cellStyle name="Comma  - Style4" xfId="5187"/>
    <cellStyle name="Comma  - Style5" xfId="5188"/>
    <cellStyle name="Comma  - Style6" xfId="5189"/>
    <cellStyle name="Comma  - Style7" xfId="5190"/>
    <cellStyle name="Comma  - Style8" xfId="5191"/>
    <cellStyle name="Comma [0]" xfId="5192"/>
    <cellStyle name="Comma [00]" xfId="5193"/>
    <cellStyle name="comma zerodec" xfId="5194"/>
    <cellStyle name="Comma_ SG&amp;A Bridge " xfId="5195"/>
    <cellStyle name="Comma0" xfId="5196"/>
    <cellStyle name="Comm뼬_E&amp;ONW2" xfId="5197"/>
    <cellStyle name="Company Info" xfId="5198"/>
    <cellStyle name="Contents Heading 1" xfId="5199"/>
    <cellStyle name="Contents Heading 2" xfId="5200"/>
    <cellStyle name="Contents Heading 3" xfId="5201"/>
    <cellStyle name="Copied" xfId="5202"/>
    <cellStyle name="COST1" xfId="5203"/>
    <cellStyle name="CoverHeadline1" xfId="5204"/>
    <cellStyle name="Curr" xfId="5205"/>
    <cellStyle name="Curre~cy [0]_MATERAL2" xfId="5206"/>
    <cellStyle name="Curren?_x0012_퐀_x0017_?" xfId="5207"/>
    <cellStyle name="Currency" xfId="5208"/>
    <cellStyle name="Currency [0]" xfId="5209"/>
    <cellStyle name="Currency [0]͢laroux_1" xfId="5210"/>
    <cellStyle name="Currency [00]" xfId="5211"/>
    <cellStyle name="Currency [ﺜ]_P&amp;L_laroux" xfId="5212"/>
    <cellStyle name="currency-$" xfId="5213"/>
    <cellStyle name="Currency_ SG&amp;A Bridge " xfId="5214"/>
    <cellStyle name="Currency0" xfId="5215"/>
    <cellStyle name="Currency1" xfId="5216"/>
    <cellStyle name="Data" xfId="5217"/>
    <cellStyle name="Date" xfId="5218"/>
    <cellStyle name="Date Short" xfId="5219"/>
    <cellStyle name="Date_가실행(ver.1-1)현장전송" xfId="5220"/>
    <cellStyle name="DELTA" xfId="5221"/>
    <cellStyle name="Dezimal [0]_Ausdruck RUND (D)" xfId="5222"/>
    <cellStyle name="Dezimal_Ausdruck RUND (D)" xfId="5223"/>
    <cellStyle name="Display" xfId="5224"/>
    <cellStyle name="Display Price" xfId="5225"/>
    <cellStyle name="Dollar (zero dec)" xfId="5226"/>
    <cellStyle name="EA" xfId="5227"/>
    <cellStyle name="Enter Currency (0)" xfId="5228"/>
    <cellStyle name="Enter Currency (2)" xfId="5229"/>
    <cellStyle name="Enter Units (0)" xfId="5230"/>
    <cellStyle name="Enter Units (1)" xfId="5231"/>
    <cellStyle name="Enter Units (2)" xfId="5232"/>
    <cellStyle name="Entered" xfId="5233"/>
    <cellStyle name="Euro" xfId="5234"/>
    <cellStyle name="F2" xfId="5235"/>
    <cellStyle name="F3" xfId="5236"/>
    <cellStyle name="F4" xfId="5237"/>
    <cellStyle name="F5" xfId="5238"/>
    <cellStyle name="F6" xfId="5239"/>
    <cellStyle name="F7" xfId="5240"/>
    <cellStyle name="F8" xfId="5241"/>
    <cellStyle name="FinePrint" xfId="5242"/>
    <cellStyle name="Fixed" xfId="5243"/>
    <cellStyle name="Followed Hyperlink" xfId="5244"/>
    <cellStyle name="G" xfId="5245"/>
    <cellStyle name="G10" xfId="5246"/>
    <cellStyle name="ǦǦ_x0003_" xfId="5247"/>
    <cellStyle name="Grey" xfId="5248"/>
    <cellStyle name="H1" xfId="5249"/>
    <cellStyle name="H2" xfId="5250"/>
    <cellStyle name="head" xfId="5251"/>
    <cellStyle name="head 1" xfId="5252"/>
    <cellStyle name="head 1-1" xfId="5253"/>
    <cellStyle name="HEADER" xfId="5254"/>
    <cellStyle name="Header1" xfId="5255"/>
    <cellStyle name="Header2" xfId="5256"/>
    <cellStyle name="Heading" xfId="5257"/>
    <cellStyle name="Heading 1" xfId="5258"/>
    <cellStyle name="Heading 2" xfId="5259"/>
    <cellStyle name="Heading 3" xfId="5260"/>
    <cellStyle name="Heading1" xfId="5261"/>
    <cellStyle name="Heading2" xfId="5262"/>
    <cellStyle name="Heading2Divider" xfId="5263"/>
    <cellStyle name="HEADINGS" xfId="5264"/>
    <cellStyle name="HEADINGSTOP" xfId="5265"/>
    <cellStyle name="Helv8_PFD4.XLS" xfId="5266"/>
    <cellStyle name="HIGHLIGHT" xfId="5267"/>
    <cellStyle name="Hyperlink" xfId="5268"/>
    <cellStyle name="Input" xfId="5269"/>
    <cellStyle name="Input [yellow]" xfId="5270"/>
    <cellStyle name="Input Cells" xfId="5271"/>
    <cellStyle name="Input Price" xfId="5272"/>
    <cellStyle name="Input Quantity" xfId="5273"/>
    <cellStyle name="Input Single Cell" xfId="5274"/>
    <cellStyle name="InputBodyCurr" xfId="5275"/>
    <cellStyle name="InputBodyDate" xfId="5276"/>
    <cellStyle name="InputBodyText" xfId="5277"/>
    <cellStyle name="InputColor" xfId="5278"/>
    <cellStyle name="Item" xfId="5279"/>
    <cellStyle name="Item Input" xfId="5280"/>
    <cellStyle name="_x0001__x0002_ĵĵ_x0007_ ĵĵ_x000d__x000d_ƨƬ_x0001__x0002_ƨƬ_x0007__x000d_ǒǓ _x000d_ǜǜ_x000d__x000d_ǪǪ_x0007__x0007__x0005__x0005__x0010__x0001_ဠ" xfId="5281"/>
    <cellStyle name="kg" xfId="5282"/>
    <cellStyle name="Link Currency (0)" xfId="5283"/>
    <cellStyle name="Link Currency (2)" xfId="5284"/>
    <cellStyle name="Link Units (0)" xfId="5285"/>
    <cellStyle name="Link Units (1)" xfId="5286"/>
    <cellStyle name="Link Units (2)" xfId="5287"/>
    <cellStyle name="Linked Cells" xfId="5288"/>
    <cellStyle name="M" xfId="5289"/>
    <cellStyle name="M2" xfId="5290"/>
    <cellStyle name="M3" xfId="5291"/>
    <cellStyle name="Milliers [0]_399GC10" xfId="5292"/>
    <cellStyle name="Milliers_399GC10" xfId="5293"/>
    <cellStyle name="mma_CASH &amp; DSO" xfId="5294"/>
    <cellStyle name="Model" xfId="5295"/>
    <cellStyle name="Mon?aire [0]_399GC10" xfId="5296"/>
    <cellStyle name="Mon?aire_399GC10" xfId="5297"/>
    <cellStyle name="Monétaire [0]_CTC" xfId="5298"/>
    <cellStyle name="Monétaire_CTC" xfId="5299"/>
    <cellStyle name="no dec" xfId="5300"/>
    <cellStyle name="nohs" xfId="5301"/>
    <cellStyle name="Normal" xfId="5302"/>
    <cellStyle name="Normal - Style1" xfId="5303"/>
    <cellStyle name="Normal - Style2" xfId="5304"/>
    <cellStyle name="Normal - Style3" xfId="5305"/>
    <cellStyle name="Normal - Style4" xfId="5306"/>
    <cellStyle name="Normal - Style5" xfId="5307"/>
    <cellStyle name="Normal - Style6" xfId="5308"/>
    <cellStyle name="Normal - Style7" xfId="5309"/>
    <cellStyle name="Normal - Style8" xfId="5310"/>
    <cellStyle name="Normal - 유형1" xfId="5311"/>
    <cellStyle name="Normal_ SG&amp;A Bridge" xfId="5312"/>
    <cellStyle name="Œ…?æ맖?e [0.00]_guyan" xfId="5313"/>
    <cellStyle name="Œ…?æ맖?e_guyan" xfId="5314"/>
    <cellStyle name="oft Excel]_x000d__x000a_Comment=The open=/f lines load custom functions into the Paste Function list._x000d__x000a_Maximized=3_x000d__x000a_AutoFormat=" xfId="5315"/>
    <cellStyle name="oh" xfId="5316"/>
    <cellStyle name="Output Single Cell" xfId="5317"/>
    <cellStyle name="Package Size" xfId="5318"/>
    <cellStyle name="per.style" xfId="5319"/>
    <cellStyle name="Percent" xfId="5320"/>
    <cellStyle name="Percent (0)" xfId="5321"/>
    <cellStyle name="Percent [0]" xfId="5322"/>
    <cellStyle name="Percent [00]" xfId="5323"/>
    <cellStyle name="Percent [2]" xfId="5324"/>
    <cellStyle name="Percent_#6 Temps &amp; Contractors" xfId="5325"/>
    <cellStyle name="PrePop Currency (0)" xfId="5326"/>
    <cellStyle name="PrePop Currency (2)" xfId="5327"/>
    <cellStyle name="PrePop Units (0)" xfId="5328"/>
    <cellStyle name="PrePop Units (1)" xfId="5329"/>
    <cellStyle name="PrePop Units (2)" xfId="5330"/>
    <cellStyle name="pricing" xfId="5331"/>
    <cellStyle name="Print Heading" xfId="5332"/>
    <cellStyle name="PSChar" xfId="5333"/>
    <cellStyle name="Recipe" xfId="5334"/>
    <cellStyle name="Recipe Heading" xfId="5335"/>
    <cellStyle name="regstoresfromspecstores" xfId="5336"/>
    <cellStyle name="Revenue" xfId="5337"/>
    <cellStyle name="RevList" xfId="5338"/>
    <cellStyle name="RptTitle" xfId="5339"/>
    <cellStyle name="sh" xfId="5340"/>
    <cellStyle name="SHADEDSTORES" xfId="5341"/>
    <cellStyle name="sim1" xfId="5342"/>
    <cellStyle name="specstores" xfId="5343"/>
    <cellStyle name="ssh" xfId="5344"/>
    <cellStyle name="_x0001__x0002_ƨƬ_x0007__x000d_ǒǓ _x000d_ǜǜ_x000d__x000d_ǪǪ_x0007__x0007__x0005__x0005__x0010__x0001_ဠ" xfId="5345"/>
    <cellStyle name="STANDARD" xfId="5346"/>
    <cellStyle name="subhead" xfId="5347"/>
    <cellStyle name="SubHeading" xfId="5348"/>
    <cellStyle name="Subtotal" xfId="5349"/>
    <cellStyle name="Subtotal 1" xfId="5350"/>
    <cellStyle name="Suggested Quantity" xfId="5351"/>
    <cellStyle name="Text Indent A" xfId="5352"/>
    <cellStyle name="Text Indent B" xfId="5353"/>
    <cellStyle name="Text Indent C" xfId="5354"/>
    <cellStyle name="Title" xfId="5355"/>
    <cellStyle name="title [1]" xfId="5356"/>
    <cellStyle name="title [2]" xfId="5357"/>
    <cellStyle name="ton" xfId="5358"/>
    <cellStyle name="Total" xfId="5359"/>
    <cellStyle name="TotalCurr" xfId="5360"/>
    <cellStyle name="TotalHdr" xfId="5361"/>
    <cellStyle name="UM" xfId="5362"/>
    <cellStyle name="Unprot" xfId="5363"/>
    <cellStyle name="Unprot$" xfId="5364"/>
    <cellStyle name="Unprotect" xfId="5365"/>
    <cellStyle name="W?rung [0]_Ausdruck RUND (D)" xfId="5366"/>
    <cellStyle name="W?rung_Ausdruck RUND (D)" xfId="5367"/>
    <cellStyle name="μU¿¡ ¿A´A CIAIÆU¸μAⓒ" xfId="5368"/>
    <cellStyle name="_x0010__x0001_ဠ" xfId="5369"/>
    <cellStyle name="견적" xfId="5370"/>
    <cellStyle name="고정소숫점" xfId="5371"/>
    <cellStyle name="고정출력1" xfId="5372"/>
    <cellStyle name="고정출력2" xfId="5373"/>
    <cellStyle name="공사원가계산서(조경)" xfId="5374"/>
    <cellStyle name="공종" xfId="5375"/>
    <cellStyle name="괘선" xfId="5376"/>
    <cellStyle name="기계" xfId="5377"/>
    <cellStyle name="기본내역서" xfId="5378"/>
    <cellStyle name="김덕호" xfId="5379"/>
    <cellStyle name="날짜" xfId="5380"/>
    <cellStyle name="내역서" xfId="5381"/>
    <cellStyle name="네모제목" xfId="5382"/>
    <cellStyle name="단가" xfId="5383"/>
    <cellStyle name="단위(원)" xfId="5384"/>
    <cellStyle name="달러" xfId="5385"/>
    <cellStyle name="'도급대비&quot;표준" xfId="5386"/>
    <cellStyle name="돋움채" xfId="5387"/>
    <cellStyle name="뒤에 오는 하이퍼링크" xfId="5388"/>
    <cellStyle name="똿뗦먛귟 [0.00]_laroux" xfId="5389"/>
    <cellStyle name="똿뗦먛귟_laroux" xfId="5390"/>
    <cellStyle name="마이너스키" xfId="5391"/>
    <cellStyle name="물량집계(갑)" xfId="5392"/>
    <cellStyle name="믅됞 [0.00]_laroux" xfId="5393"/>
    <cellStyle name="믅됞_laroux" xfId="5394"/>
    <cellStyle name="未定義" xfId="5395"/>
    <cellStyle name="배분" xfId="5396"/>
    <cellStyle name="백" xfId="5397"/>
    <cellStyle name="백_04028적산수량집계" xfId="5398"/>
    <cellStyle name="백_BOOKCITY(전기)" xfId="5399"/>
    <cellStyle name="백_BOOKCITY(전기)_04028적산수량집계" xfId="5400"/>
    <cellStyle name="백_BOOKCITY(전기)_가실행내역서(일괄하도시)" xfId="5401"/>
    <cellStyle name="백_BOOKCITY(전기)_공사수행방안" xfId="5402"/>
    <cellStyle name="백_가실행내역서(일괄하도시)" xfId="5403"/>
    <cellStyle name="백_공사수행방안" xfId="5404"/>
    <cellStyle name="백_공설운동진입(가실행)" xfId="5405"/>
    <cellStyle name="백_공설운동진입(가실행)_04028적산수량집계" xfId="5406"/>
    <cellStyle name="백_공설운동진입(가실행)_BOOKCITY(전기)" xfId="5407"/>
    <cellStyle name="백_공설운동진입(가실행)_BOOKCITY(전기)_04028적산수량집계" xfId="5408"/>
    <cellStyle name="백_공설운동진입(가실행)_BOOKCITY(전기)_가실행내역서(일괄하도시)" xfId="5409"/>
    <cellStyle name="백_공설운동진입(가실행)_BOOKCITY(전기)_공사수행방안" xfId="5410"/>
    <cellStyle name="백_공설운동진입(가실행)_가실행내역서(일괄하도시)" xfId="5411"/>
    <cellStyle name="백_공설운동진입(가실행)_공사수행방안" xfId="5412"/>
    <cellStyle name="백_공설운동진입(가실행)_사본 - 파주 북시티(이채)" xfId="5413"/>
    <cellStyle name="백_공설운동진입(가실행)_사본 - 파주 북시티(이채)_04028적산수량집계" xfId="5414"/>
    <cellStyle name="백_공설운동진입(가실행)_사본 - 파주 북시티(이채)_가실행내역서(일괄하도시)" xfId="5415"/>
    <cellStyle name="백_공설운동진입(가실행)_사본 - 파주 북시티(이채)_공사수행방안" xfId="5416"/>
    <cellStyle name="백_공설운동진입(가실행)_파주 BOOK CITY(통보용)" xfId="5417"/>
    <cellStyle name="백_공설운동진입(가실행)_파주 BOOK CITY(통보용)_04028적산수량집계" xfId="5418"/>
    <cellStyle name="백_공설운동진입(가실행)_파주 BOOK CITY(통보용)_가실행내역서(일괄하도시)" xfId="5419"/>
    <cellStyle name="백_공설운동진입(가실행)_파주 BOOK CITY(통보용)_공사수행방안" xfId="5420"/>
    <cellStyle name="백_공설운동진입(가실행)_파주 BOOK CITY가실행내역" xfId="5421"/>
    <cellStyle name="백_공설운동진입(가실행)_파주 BOOK CITY가실행내역_04028적산수량집계" xfId="5422"/>
    <cellStyle name="백_공설운동진입(가실행)_파주 BOOK CITY가실행내역_가실행내역서(일괄하도시)" xfId="5423"/>
    <cellStyle name="백_공설운동진입(가실행)_파주 BOOK CITY가실행내역_공사수행방안" xfId="5424"/>
    <cellStyle name="백_공설운동진입(가실행)_파주 북시티(이채)제출" xfId="5425"/>
    <cellStyle name="백_공설운동진입(가실행)_파주 북시티(이채)제출_04028적산수량집계" xfId="5426"/>
    <cellStyle name="백_공설운동진입(가실행)_파주 북시티(이채)제출_가실행내역서(일괄하도시)" xfId="5427"/>
    <cellStyle name="백_공설운동진입(가실행)_파주 북시티(이채)제출_공사수행방안" xfId="5428"/>
    <cellStyle name="백_공설운동진입(가실행)_파주 북시티(전체)제출(변경전)" xfId="5429"/>
    <cellStyle name="백_공설운동진입(가실행)_파주 북시티(전체)제출(변경전)_04028적산수량집계" xfId="5430"/>
    <cellStyle name="백_공설운동진입(가실행)_파주 북시티(전체)제출(변경전)_가실행내역서(일괄하도시)" xfId="5431"/>
    <cellStyle name="백_공설운동진입(가실행)_파주 북시티(전체)제출(변경전)_공사수행방안" xfId="5432"/>
    <cellStyle name="백_광명경륜장흡연실덕트공사-견적(시로코+볼륨댐퍼09.07.23)" xfId="5433"/>
    <cellStyle name="백_사본 - 파주 북시티(이채)" xfId="5434"/>
    <cellStyle name="백_사본 - 파주 북시티(이채)_04028적산수량집계" xfId="5435"/>
    <cellStyle name="백_사본 - 파주 북시티(이채)_가실행내역서(일괄하도시)" xfId="5436"/>
    <cellStyle name="백_사본 - 파주 북시티(이채)_공사수행방안" xfId="5437"/>
    <cellStyle name="백_쉐라톤휘트니스 비교견적" xfId="5438"/>
    <cellStyle name="백_우수1(변경)" xfId="5439"/>
    <cellStyle name="백_청원근생내역서(견적)" xfId="5440"/>
    <cellStyle name="백_토목내역서" xfId="5441"/>
    <cellStyle name="백_토목내역서_04028적산수량집계" xfId="5442"/>
    <cellStyle name="백_토목내역서_BOOKCITY(전기)" xfId="5443"/>
    <cellStyle name="백_토목내역서_BOOKCITY(전기)_04028적산수량집계" xfId="5444"/>
    <cellStyle name="백_토목내역서_BOOKCITY(전기)_가실행내역서(일괄하도시)" xfId="5445"/>
    <cellStyle name="백_토목내역서_BOOKCITY(전기)_공사수행방안" xfId="5446"/>
    <cellStyle name="백_토목내역서_가실행내역서(일괄하도시)" xfId="5447"/>
    <cellStyle name="백_토목내역서_공사수행방안" xfId="5448"/>
    <cellStyle name="백_토목내역서_공설운동진입(가실행)" xfId="5449"/>
    <cellStyle name="백_토목내역서_공설운동진입(가실행)_04028적산수량집계" xfId="5450"/>
    <cellStyle name="백_토목내역서_공설운동진입(가실행)_BOOKCITY(전기)" xfId="5451"/>
    <cellStyle name="백_토목내역서_공설운동진입(가실행)_BOOKCITY(전기)_04028적산수량집계" xfId="5452"/>
    <cellStyle name="백_토목내역서_공설운동진입(가실행)_BOOKCITY(전기)_가실행내역서(일괄하도시)" xfId="5453"/>
    <cellStyle name="백_토목내역서_공설운동진입(가실행)_BOOKCITY(전기)_공사수행방안" xfId="5454"/>
    <cellStyle name="백_토목내역서_공설운동진입(가실행)_가실행내역서(일괄하도시)" xfId="5455"/>
    <cellStyle name="백_토목내역서_공설운동진입(가실행)_공사수행방안" xfId="5456"/>
    <cellStyle name="백_토목내역서_공설운동진입(가실행)_사본 - 파주 북시티(이채)" xfId="5457"/>
    <cellStyle name="백_토목내역서_공설운동진입(가실행)_사본 - 파주 북시티(이채)_04028적산수량집계" xfId="5458"/>
    <cellStyle name="백_토목내역서_공설운동진입(가실행)_사본 - 파주 북시티(이채)_가실행내역서(일괄하도시)" xfId="5459"/>
    <cellStyle name="백_토목내역서_공설운동진입(가실행)_사본 - 파주 북시티(이채)_공사수행방안" xfId="5460"/>
    <cellStyle name="백_토목내역서_공설운동진입(가실행)_파주 BOOK CITY(통보용)" xfId="5461"/>
    <cellStyle name="백_토목내역서_공설운동진입(가실행)_파주 BOOK CITY(통보용)_04028적산수량집계" xfId="5462"/>
    <cellStyle name="백_토목내역서_공설운동진입(가실행)_파주 BOOK CITY(통보용)_가실행내역서(일괄하도시)" xfId="5463"/>
    <cellStyle name="백_토목내역서_공설운동진입(가실행)_파주 BOOK CITY(통보용)_공사수행방안" xfId="5464"/>
    <cellStyle name="백_토목내역서_공설운동진입(가실행)_파주 BOOK CITY가실행내역" xfId="5465"/>
    <cellStyle name="백_토목내역서_공설운동진입(가실행)_파주 BOOK CITY가실행내역_04028적산수량집계" xfId="5466"/>
    <cellStyle name="백_토목내역서_공설운동진입(가실행)_파주 BOOK CITY가실행내역_가실행내역서(일괄하도시)" xfId="5467"/>
    <cellStyle name="백_토목내역서_공설운동진입(가실행)_파주 BOOK CITY가실행내역_공사수행방안" xfId="5468"/>
    <cellStyle name="백_토목내역서_공설운동진입(가실행)_파주 북시티(이채)제출" xfId="5469"/>
    <cellStyle name="백_토목내역서_공설운동진입(가실행)_파주 북시티(이채)제출_04028적산수량집계" xfId="5470"/>
    <cellStyle name="백_토목내역서_공설운동진입(가실행)_파주 북시티(이채)제출_가실행내역서(일괄하도시)" xfId="5471"/>
    <cellStyle name="백_토목내역서_공설운동진입(가실행)_파주 북시티(이채)제출_공사수행방안" xfId="5472"/>
    <cellStyle name="백_토목내역서_공설운동진입(가실행)_파주 북시티(전체)제출(변경전)" xfId="5473"/>
    <cellStyle name="백_토목내역서_공설운동진입(가실행)_파주 북시티(전체)제출(변경전)_04028적산수량집계" xfId="5474"/>
    <cellStyle name="백_토목내역서_공설운동진입(가실행)_파주 북시티(전체)제출(변경전)_가실행내역서(일괄하도시)" xfId="5475"/>
    <cellStyle name="백_토목내역서_공설운동진입(가실행)_파주 북시티(전체)제출(변경전)_공사수행방안" xfId="5476"/>
    <cellStyle name="백_토목내역서_사본 - 파주 북시티(이채)" xfId="5477"/>
    <cellStyle name="백_토목내역서_사본 - 파주 북시티(이채)_04028적산수량집계" xfId="5478"/>
    <cellStyle name="백_토목내역서_사본 - 파주 북시티(이채)_가실행내역서(일괄하도시)" xfId="5479"/>
    <cellStyle name="백_토목내역서_사본 - 파주 북시티(이채)_공사수행방안" xfId="5480"/>
    <cellStyle name="백_토목내역서_파주 BOOK CITY(통보용)" xfId="5481"/>
    <cellStyle name="백_토목내역서_파주 BOOK CITY(통보용)_04028적산수량집계" xfId="5482"/>
    <cellStyle name="백_토목내역서_파주 BOOK CITY(통보용)_가실행내역서(일괄하도시)" xfId="5483"/>
    <cellStyle name="백_토목내역서_파주 BOOK CITY(통보용)_공사수행방안" xfId="5484"/>
    <cellStyle name="백_토목내역서_파주 BOOK CITY가실행내역" xfId="5485"/>
    <cellStyle name="백_토목내역서_파주 BOOK CITY가실행내역_04028적산수량집계" xfId="5486"/>
    <cellStyle name="백_토목내역서_파주 BOOK CITY가실행내역_가실행내역서(일괄하도시)" xfId="5487"/>
    <cellStyle name="백_토목내역서_파주 BOOK CITY가실행내역_공사수행방안" xfId="5488"/>
    <cellStyle name="백_토목내역서_파주 북시티(이채)제출" xfId="5489"/>
    <cellStyle name="백_토목내역서_파주 북시티(이채)제출_04028적산수량집계" xfId="5490"/>
    <cellStyle name="백_토목내역서_파주 북시티(이채)제출_가실행내역서(일괄하도시)" xfId="5491"/>
    <cellStyle name="백_토목내역서_파주 북시티(이채)제출_공사수행방안" xfId="5492"/>
    <cellStyle name="백_토목내역서_파주 북시티(전체)제출(변경전)" xfId="5493"/>
    <cellStyle name="백_토목내역서_파주 북시티(전체)제출(변경전)_04028적산수량집계" xfId="5494"/>
    <cellStyle name="백_토목내역서_파주 북시티(전체)제출(변경전)_가실행내역서(일괄하도시)" xfId="5495"/>
    <cellStyle name="백_토목내역서_파주 북시티(전체)제출(변경전)_공사수행방안" xfId="5496"/>
    <cellStyle name="백_파주 BOOK CITY(통보용)" xfId="5497"/>
    <cellStyle name="백_파주 BOOK CITY(통보용)_04028적산수량집계" xfId="5498"/>
    <cellStyle name="백_파주 BOOK CITY(통보용)_가실행내역서(일괄하도시)" xfId="5499"/>
    <cellStyle name="백_파주 BOOK CITY(통보용)_공사수행방안" xfId="5500"/>
    <cellStyle name="백_파주 BOOK CITY가실행내역" xfId="5501"/>
    <cellStyle name="백_파주 BOOK CITY가실행내역_04028적산수량집계" xfId="5502"/>
    <cellStyle name="백_파주 BOOK CITY가실행내역_가실행내역서(일괄하도시)" xfId="5503"/>
    <cellStyle name="백_파주 BOOK CITY가실행내역_공사수행방안" xfId="5504"/>
    <cellStyle name="백_파주 북시티(이채)제출" xfId="5505"/>
    <cellStyle name="백_파주 북시티(이채)제출_04028적산수량집계" xfId="5506"/>
    <cellStyle name="백_파주 북시티(이채)제출_가실행내역서(일괄하도시)" xfId="5507"/>
    <cellStyle name="백_파주 북시티(이채)제출_공사수행방안" xfId="5508"/>
    <cellStyle name="백_파주 북시티(전체)제출(변경전)" xfId="5509"/>
    <cellStyle name="백_파주 북시티(전체)제출(변경전)_04028적산수량집계" xfId="5510"/>
    <cellStyle name="백_파주 북시티(전체)제출(변경전)_가실행내역서(일괄하도시)" xfId="5511"/>
    <cellStyle name="백_파주 북시티(전체)제출(변경전)_공사수행방안" xfId="5512"/>
    <cellStyle name="백분율 [△1]" xfId="5513"/>
    <cellStyle name="백분율 [△2]" xfId="5514"/>
    <cellStyle name="백분율 [0]" xfId="5515"/>
    <cellStyle name="백분율 [2]" xfId="5516"/>
    <cellStyle name="백분율 2" xfId="5"/>
    <cellStyle name="백분율 2 2" xfId="5517"/>
    <cellStyle name="백분율 3" xfId="8"/>
    <cellStyle name="백분율［△1］" xfId="5518"/>
    <cellStyle name="백분율［△2］" xfId="5519"/>
    <cellStyle name="본문체" xfId="5520"/>
    <cellStyle name="附註" xfId="5521"/>
    <cellStyle name="뷭?" xfId="5522"/>
    <cellStyle name="빨간색" xfId="5523"/>
    <cellStyle name="선택영역" xfId="5524"/>
    <cellStyle name="선택영역 가운데" xfId="5525"/>
    <cellStyle name="선택영역_1_구조물공" xfId="5526"/>
    <cellStyle name="선택영역의 가운데" xfId="5527"/>
    <cellStyle name="선택영역의 가운데로" xfId="5528"/>
    <cellStyle name="선택영영" xfId="5529"/>
    <cellStyle name="설계서" xfId="5530"/>
    <cellStyle name="설계서-내용" xfId="5531"/>
    <cellStyle name="설계서-내용-소수점" xfId="5532"/>
    <cellStyle name="설계서-내용-우" xfId="5533"/>
    <cellStyle name="설계서-내용-좌" xfId="5534"/>
    <cellStyle name="설계서-소제목" xfId="5535"/>
    <cellStyle name="설계서-타이틀" xfId="5536"/>
    <cellStyle name="설계서-항목" xfId="5537"/>
    <cellStyle name="소숫점0" xfId="5538"/>
    <cellStyle name="소숫점3" xfId="5539"/>
    <cellStyle name="수당" xfId="5540"/>
    <cellStyle name="수당2" xfId="5541"/>
    <cellStyle name="수량" xfId="5542"/>
    <cellStyle name="수량1" xfId="5543"/>
    <cellStyle name="수목명" xfId="5544"/>
    <cellStyle name="숫자" xfId="5545"/>
    <cellStyle name="숫자(R)" xfId="5546"/>
    <cellStyle name="숫자_광명경륜장흡연실덕트공사-견적(시로코+볼륨댐퍼09.07.23)" xfId="5547"/>
    <cellStyle name="숫자1" xfId="5548"/>
    <cellStyle name="숫자3" xfId="5549"/>
    <cellStyle name="숫자3R" xfId="5550"/>
    <cellStyle name="숫자3자리" xfId="5551"/>
    <cellStyle name="쉼표 [0]" xfId="1" builtinId="6"/>
    <cellStyle name="쉼표 [0] 2" xfId="2"/>
    <cellStyle name="쉼표 [0] 2 2" xfId="5552"/>
    <cellStyle name="쉼표 [0] 2 3" xfId="5553"/>
    <cellStyle name="쉼표 [0] 3" xfId="6"/>
    <cellStyle name="쉼표 [0] 3 2" xfId="5554"/>
    <cellStyle name="쉼표 [0] 4" xfId="5555"/>
    <cellStyle name="쉼표 [0] 5" xfId="5556"/>
    <cellStyle name="쉼표 [0] 6" xfId="5557"/>
    <cellStyle name="쉼표 [0]_세원기연 공장신축 (견적)" xfId="14"/>
    <cellStyle name="쉼표 2" xfId="5558"/>
    <cellStyle name="스타일 1" xfId="5559"/>
    <cellStyle name="스타일 10" xfId="5560"/>
    <cellStyle name="스타일 100" xfId="5561"/>
    <cellStyle name="스타일 101" xfId="5562"/>
    <cellStyle name="스타일 102" xfId="5563"/>
    <cellStyle name="스타일 103" xfId="5564"/>
    <cellStyle name="스타일 104" xfId="5565"/>
    <cellStyle name="스타일 105" xfId="5566"/>
    <cellStyle name="스타일 106" xfId="5567"/>
    <cellStyle name="스타일 107" xfId="5568"/>
    <cellStyle name="스타일 108" xfId="5569"/>
    <cellStyle name="스타일 109" xfId="5570"/>
    <cellStyle name="스타일 11" xfId="5571"/>
    <cellStyle name="스타일 110" xfId="5572"/>
    <cellStyle name="스타일 111" xfId="5573"/>
    <cellStyle name="스타일 112" xfId="5574"/>
    <cellStyle name="스타일 113" xfId="5575"/>
    <cellStyle name="스타일 114" xfId="5576"/>
    <cellStyle name="스타일 12" xfId="5577"/>
    <cellStyle name="스타일 13" xfId="5578"/>
    <cellStyle name="스타일 14" xfId="5579"/>
    <cellStyle name="스타일 15" xfId="5580"/>
    <cellStyle name="스타일 16" xfId="5581"/>
    <cellStyle name="스타일 17" xfId="5582"/>
    <cellStyle name="스타일 18" xfId="5583"/>
    <cellStyle name="스타일 19" xfId="5584"/>
    <cellStyle name="스타일 2" xfId="5585"/>
    <cellStyle name="스타일 20" xfId="5586"/>
    <cellStyle name="스타일 21" xfId="5587"/>
    <cellStyle name="스타일 22" xfId="5588"/>
    <cellStyle name="스타일 23" xfId="5589"/>
    <cellStyle name="스타일 24" xfId="5590"/>
    <cellStyle name="스타일 25" xfId="5591"/>
    <cellStyle name="스타일 26" xfId="5592"/>
    <cellStyle name="스타일 27" xfId="5593"/>
    <cellStyle name="스타일 28" xfId="5594"/>
    <cellStyle name="스타일 29" xfId="5595"/>
    <cellStyle name="스타일 3" xfId="5596"/>
    <cellStyle name="스타일 30" xfId="5597"/>
    <cellStyle name="스타일 31" xfId="5598"/>
    <cellStyle name="스타일 32" xfId="5599"/>
    <cellStyle name="스타일 33" xfId="5600"/>
    <cellStyle name="스타일 34" xfId="5601"/>
    <cellStyle name="스타일 35" xfId="5602"/>
    <cellStyle name="스타일 36" xfId="5603"/>
    <cellStyle name="스타일 37" xfId="5604"/>
    <cellStyle name="스타일 38" xfId="5605"/>
    <cellStyle name="스타일 39" xfId="5606"/>
    <cellStyle name="스타일 4" xfId="5607"/>
    <cellStyle name="스타일 40" xfId="5608"/>
    <cellStyle name="스타일 41" xfId="5609"/>
    <cellStyle name="스타일 42" xfId="5610"/>
    <cellStyle name="스타일 43" xfId="5611"/>
    <cellStyle name="스타일 44" xfId="5612"/>
    <cellStyle name="스타일 45" xfId="5613"/>
    <cellStyle name="스타일 46" xfId="5614"/>
    <cellStyle name="스타일 47" xfId="5615"/>
    <cellStyle name="스타일 48" xfId="5616"/>
    <cellStyle name="스타일 49" xfId="5617"/>
    <cellStyle name="스타일 5" xfId="5618"/>
    <cellStyle name="스타일 50" xfId="5619"/>
    <cellStyle name="스타일 51" xfId="5620"/>
    <cellStyle name="스타일 52" xfId="5621"/>
    <cellStyle name="스타일 53" xfId="5622"/>
    <cellStyle name="스타일 54" xfId="5623"/>
    <cellStyle name="스타일 55" xfId="5624"/>
    <cellStyle name="스타일 56" xfId="5625"/>
    <cellStyle name="스타일 57" xfId="5626"/>
    <cellStyle name="스타일 58" xfId="5627"/>
    <cellStyle name="스타일 59" xfId="5628"/>
    <cellStyle name="스타일 6" xfId="5629"/>
    <cellStyle name="스타일 60" xfId="5630"/>
    <cellStyle name="스타일 61" xfId="5631"/>
    <cellStyle name="스타일 62" xfId="5632"/>
    <cellStyle name="스타일 63" xfId="5633"/>
    <cellStyle name="스타일 64" xfId="5634"/>
    <cellStyle name="스타일 65" xfId="5635"/>
    <cellStyle name="스타일 66" xfId="5636"/>
    <cellStyle name="스타일 67" xfId="5637"/>
    <cellStyle name="스타일 68" xfId="5638"/>
    <cellStyle name="스타일 69" xfId="5639"/>
    <cellStyle name="스타일 7" xfId="5640"/>
    <cellStyle name="스타일 70" xfId="5641"/>
    <cellStyle name="스타일 71" xfId="5642"/>
    <cellStyle name="스타일 72" xfId="5643"/>
    <cellStyle name="스타일 73" xfId="5644"/>
    <cellStyle name="스타일 74" xfId="5645"/>
    <cellStyle name="스타일 75" xfId="5646"/>
    <cellStyle name="스타일 76" xfId="5647"/>
    <cellStyle name="스타일 77" xfId="5648"/>
    <cellStyle name="스타일 78" xfId="5649"/>
    <cellStyle name="스타일 79" xfId="5650"/>
    <cellStyle name="스타일 8" xfId="5651"/>
    <cellStyle name="스타일 80" xfId="5652"/>
    <cellStyle name="스타일 81" xfId="5653"/>
    <cellStyle name="스타일 82" xfId="5654"/>
    <cellStyle name="스타일 83" xfId="5655"/>
    <cellStyle name="스타일 84" xfId="5656"/>
    <cellStyle name="스타일 85" xfId="5657"/>
    <cellStyle name="스타일 86" xfId="5658"/>
    <cellStyle name="스타일 87" xfId="5659"/>
    <cellStyle name="스타일 88" xfId="5660"/>
    <cellStyle name="스타일 89" xfId="5661"/>
    <cellStyle name="스타일 9" xfId="5662"/>
    <cellStyle name="스타일 90" xfId="5663"/>
    <cellStyle name="스타일 91" xfId="5664"/>
    <cellStyle name="스타일 92" xfId="5665"/>
    <cellStyle name="스타일 93" xfId="5666"/>
    <cellStyle name="스타일 94" xfId="5667"/>
    <cellStyle name="스타일 95" xfId="5668"/>
    <cellStyle name="스타일 96" xfId="5669"/>
    <cellStyle name="스타일 97" xfId="5670"/>
    <cellStyle name="스타일 98" xfId="5671"/>
    <cellStyle name="스타일 99" xfId="5672"/>
    <cellStyle name="안건회계법인" xfId="5673"/>
    <cellStyle name="열어본 하이퍼링크" xfId="5674"/>
    <cellStyle name="옛체" xfId="5675"/>
    <cellStyle name="왼쪽2" xfId="5676"/>
    <cellStyle name="우괄호_박심배수구조물공" xfId="5677"/>
    <cellStyle name="우측양괄호" xfId="5678"/>
    <cellStyle name="원" xfId="5679"/>
    <cellStyle name="원_02대여금" xfId="5680"/>
    <cellStyle name="원_02투자" xfId="5681"/>
    <cellStyle name="원_02투자및대여금종합" xfId="5682"/>
    <cellStyle name="원_NCF6BB2F" xfId="5683"/>
    <cellStyle name="원_환경1팀수주최종본" xfId="5684"/>
    <cellStyle name="유1" xfId="5685"/>
    <cellStyle name="유영" xfId="5686"/>
    <cellStyle name="윤1" xfId="5687"/>
    <cellStyle name="음수서식" xfId="5688"/>
    <cellStyle name="일반" xfId="5689"/>
    <cellStyle name="一般_~0059528" xfId="5690"/>
    <cellStyle name="일위대가목록" xfId="5691"/>
    <cellStyle name="자리수" xfId="5692"/>
    <cellStyle name="자리수 - 유형1" xfId="5693"/>
    <cellStyle name="자리수_고려아카데미1_배관교체공사" xfId="5694"/>
    <cellStyle name="자리수0" xfId="5695"/>
    <cellStyle name="정렬" xfId="5696"/>
    <cellStyle name="정렬범위" xfId="5697"/>
    <cellStyle name="제곱" xfId="5698"/>
    <cellStyle name="제목[1 줄]" xfId="5699"/>
    <cellStyle name="제목[2줄 아래]" xfId="5700"/>
    <cellStyle name="제목[2줄 위]" xfId="5701"/>
    <cellStyle name="제목1" xfId="5702"/>
    <cellStyle name="좋음 2" xfId="5703"/>
    <cellStyle name="좌괄호_박심배수구조물공" xfId="5704"/>
    <cellStyle name="좌측양괄호" xfId="5705"/>
    <cellStyle name="지정되지 않음" xfId="5706"/>
    <cellStyle name="지하철정렬" xfId="5707"/>
    <cellStyle name="千分位[0]_污水處理新建工程" xfId="5708"/>
    <cellStyle name="千分位_鈷算表" xfId="5709"/>
    <cellStyle name="콤" xfId="5710"/>
    <cellStyle name="콤_04028적산수량집계" xfId="5711"/>
    <cellStyle name="콤_6-8실행" xfId="5712"/>
    <cellStyle name="콤_BOOKCITY(전기)" xfId="5713"/>
    <cellStyle name="콤_BOOKCITY(전기)_04028적산수량집계" xfId="5714"/>
    <cellStyle name="콤_BOOKCITY(전기)_가실행내역서(일괄하도시)" xfId="5715"/>
    <cellStyle name="콤_BOOKCITY(전기)_공사수행방안" xfId="5716"/>
    <cellStyle name="콤_가실행내역서(일괄하도시)" xfId="5717"/>
    <cellStyle name="콤_건축" xfId="5718"/>
    <cellStyle name="콤_공사수행방안" xfId="5719"/>
    <cellStyle name="콤_공설운동진입(가실행)" xfId="5720"/>
    <cellStyle name="콤_공설운동진입(가실행)_04028적산수량집계" xfId="5721"/>
    <cellStyle name="콤_공설운동진입(가실행)_BOOKCITY(전기)" xfId="5722"/>
    <cellStyle name="콤_공설운동진입(가실행)_BOOKCITY(전기)_04028적산수량집계" xfId="5723"/>
    <cellStyle name="콤_공설운동진입(가실행)_BOOKCITY(전기)_가실행내역서(일괄하도시)" xfId="5724"/>
    <cellStyle name="콤_공설운동진입(가실행)_BOOKCITY(전기)_공사수행방안" xfId="5725"/>
    <cellStyle name="콤_공설운동진입(가실행)_가실행내역서(일괄하도시)" xfId="5726"/>
    <cellStyle name="콤_공설운동진입(가실행)_공사수행방안" xfId="5727"/>
    <cellStyle name="콤_공설운동진입(가실행)_사본 - 파주 북시티(이채)" xfId="5728"/>
    <cellStyle name="콤_공설운동진입(가실행)_사본 - 파주 북시티(이채)_04028적산수량집계" xfId="5729"/>
    <cellStyle name="콤_공설운동진입(가실행)_사본 - 파주 북시티(이채)_가실행내역서(일괄하도시)" xfId="5730"/>
    <cellStyle name="콤_공설운동진입(가실행)_사본 - 파주 북시티(이채)_공사수행방안" xfId="5731"/>
    <cellStyle name="콤_공설운동진입(가실행)_파주 BOOK CITY(통보용)" xfId="5732"/>
    <cellStyle name="콤_공설운동진입(가실행)_파주 BOOK CITY(통보용)_04028적산수량집계" xfId="5733"/>
    <cellStyle name="콤_공설운동진입(가실행)_파주 BOOK CITY(통보용)_가실행내역서(일괄하도시)" xfId="5734"/>
    <cellStyle name="콤_공설운동진입(가실행)_파주 BOOK CITY(통보용)_공사수행방안" xfId="5735"/>
    <cellStyle name="콤_공설운동진입(가실행)_파주 BOOK CITY가실행내역" xfId="5736"/>
    <cellStyle name="콤_공설운동진입(가실행)_파주 BOOK CITY가실행내역_04028적산수량집계" xfId="5737"/>
    <cellStyle name="콤_공설운동진입(가실행)_파주 BOOK CITY가실행내역_가실행내역서(일괄하도시)" xfId="5738"/>
    <cellStyle name="콤_공설운동진입(가실행)_파주 BOOK CITY가실행내역_공사수행방안" xfId="5739"/>
    <cellStyle name="콤_공설운동진입(가실행)_파주 북시티(이채)제출" xfId="5740"/>
    <cellStyle name="콤_공설운동진입(가실행)_파주 북시티(이채)제출_04028적산수량집계" xfId="5741"/>
    <cellStyle name="콤_공설운동진입(가실행)_파주 북시티(이채)제출_가실행내역서(일괄하도시)" xfId="5742"/>
    <cellStyle name="콤_공설운동진입(가실행)_파주 북시티(이채)제출_공사수행방안" xfId="5743"/>
    <cellStyle name="콤_공설운동진입(가실행)_파주 북시티(전체)제출(변경전)" xfId="5744"/>
    <cellStyle name="콤_공설운동진입(가실행)_파주 북시티(전체)제출(변경전)_04028적산수량집계" xfId="5745"/>
    <cellStyle name="콤_공설운동진입(가실행)_파주 북시티(전체)제출(변경전)_가실행내역서(일괄하도시)" xfId="5746"/>
    <cellStyle name="콤_공설운동진입(가실행)_파주 북시티(전체)제출(변경전)_공사수행방안" xfId="5747"/>
    <cellStyle name="콤_광명경륜장흡연실덕트공사-견적(시로코+볼륨댐퍼09.07.23)" xfId="5748"/>
    <cellStyle name="콤_매입세" xfId="5749"/>
    <cellStyle name="콤_사본 - 파주 북시티(이채)" xfId="5750"/>
    <cellStyle name="콤_사본 - 파주 북시티(이채)_04028적산수량집계" xfId="5751"/>
    <cellStyle name="콤_사본 - 파주 북시티(이채)_가실행내역서(일괄하도시)" xfId="5752"/>
    <cellStyle name="콤_사본 - 파주 북시티(이채)_공사수행방안" xfId="5753"/>
    <cellStyle name="콤_쉐라톤휘트니스 비교견적" xfId="5754"/>
    <cellStyle name="콤_청원근생내역서(견적)" xfId="5755"/>
    <cellStyle name="콤_토목내역서" xfId="5756"/>
    <cellStyle name="콤_토목내역서_04028적산수량집계" xfId="5757"/>
    <cellStyle name="콤_토목내역서_BOOKCITY(전기)" xfId="5758"/>
    <cellStyle name="콤_토목내역서_BOOKCITY(전기)_04028적산수량집계" xfId="5759"/>
    <cellStyle name="콤_토목내역서_BOOKCITY(전기)_가실행내역서(일괄하도시)" xfId="5760"/>
    <cellStyle name="콤_토목내역서_BOOKCITY(전기)_공사수행방안" xfId="5761"/>
    <cellStyle name="콤_토목내역서_가실행내역서(일괄하도시)" xfId="5762"/>
    <cellStyle name="콤_토목내역서_공사수행방안" xfId="5763"/>
    <cellStyle name="콤_토목내역서_공설운동진입(가실행)" xfId="5764"/>
    <cellStyle name="콤_토목내역서_공설운동진입(가실행)_04028적산수량집계" xfId="5765"/>
    <cellStyle name="콤_토목내역서_공설운동진입(가실행)_BOOKCITY(전기)" xfId="5766"/>
    <cellStyle name="콤_토목내역서_공설운동진입(가실행)_BOOKCITY(전기)_04028적산수량집계" xfId="5767"/>
    <cellStyle name="콤_토목내역서_공설운동진입(가실행)_BOOKCITY(전기)_가실행내역서(일괄하도시)" xfId="5768"/>
    <cellStyle name="콤_토목내역서_공설운동진입(가실행)_BOOKCITY(전기)_공사수행방안" xfId="5769"/>
    <cellStyle name="콤_토목내역서_공설운동진입(가실행)_가실행내역서(일괄하도시)" xfId="5770"/>
    <cellStyle name="콤_토목내역서_공설운동진입(가실행)_공사수행방안" xfId="5771"/>
    <cellStyle name="콤_토목내역서_공설운동진입(가실행)_사본 - 파주 북시티(이채)" xfId="5772"/>
    <cellStyle name="콤_토목내역서_공설운동진입(가실행)_사본 - 파주 북시티(이채)_04028적산수량집계" xfId="5773"/>
    <cellStyle name="콤_토목내역서_공설운동진입(가실행)_사본 - 파주 북시티(이채)_가실행내역서(일괄하도시)" xfId="5774"/>
    <cellStyle name="콤_토목내역서_공설운동진입(가실행)_사본 - 파주 북시티(이채)_공사수행방안" xfId="5775"/>
    <cellStyle name="콤_토목내역서_공설운동진입(가실행)_파주 BOOK CITY(통보용)" xfId="5776"/>
    <cellStyle name="콤_토목내역서_공설운동진입(가실행)_파주 BOOK CITY(통보용)_04028적산수량집계" xfId="5777"/>
    <cellStyle name="콤_토목내역서_공설운동진입(가실행)_파주 BOOK CITY(통보용)_가실행내역서(일괄하도시)" xfId="5778"/>
    <cellStyle name="콤_토목내역서_공설운동진입(가실행)_파주 BOOK CITY(통보용)_공사수행방안" xfId="5779"/>
    <cellStyle name="콤_토목내역서_공설운동진입(가실행)_파주 BOOK CITY가실행내역" xfId="5780"/>
    <cellStyle name="콤_토목내역서_공설운동진입(가실행)_파주 BOOK CITY가실행내역_04028적산수량집계" xfId="5781"/>
    <cellStyle name="콤_토목내역서_공설운동진입(가실행)_파주 BOOK CITY가실행내역_가실행내역서(일괄하도시)" xfId="5782"/>
    <cellStyle name="콤_토목내역서_공설운동진입(가실행)_파주 BOOK CITY가실행내역_공사수행방안" xfId="5783"/>
    <cellStyle name="콤_토목내역서_공설운동진입(가실행)_파주 북시티(이채)제출" xfId="5784"/>
    <cellStyle name="콤_토목내역서_공설운동진입(가실행)_파주 북시티(이채)제출_04028적산수량집계" xfId="5785"/>
    <cellStyle name="콤_토목내역서_공설운동진입(가실행)_파주 북시티(이채)제출_가실행내역서(일괄하도시)" xfId="5786"/>
    <cellStyle name="콤_토목내역서_공설운동진입(가실행)_파주 북시티(이채)제출_공사수행방안" xfId="5787"/>
    <cellStyle name="콤_토목내역서_공설운동진입(가실행)_파주 북시티(전체)제출(변경전)" xfId="5788"/>
    <cellStyle name="콤_토목내역서_공설운동진입(가실행)_파주 북시티(전체)제출(변경전)_04028적산수량집계" xfId="5789"/>
    <cellStyle name="콤_토목내역서_공설운동진입(가실행)_파주 북시티(전체)제출(변경전)_가실행내역서(일괄하도시)" xfId="5790"/>
    <cellStyle name="콤_토목내역서_공설운동진입(가실행)_파주 북시티(전체)제출(변경전)_공사수행방안" xfId="5791"/>
    <cellStyle name="콤_토목내역서_사본 - 파주 북시티(이채)" xfId="5792"/>
    <cellStyle name="콤_토목내역서_사본 - 파주 북시티(이채)_04028적산수량집계" xfId="5793"/>
    <cellStyle name="콤_토목내역서_사본 - 파주 북시티(이채)_가실행내역서(일괄하도시)" xfId="5794"/>
    <cellStyle name="콤_토목내역서_사본 - 파주 북시티(이채)_공사수행방안" xfId="5795"/>
    <cellStyle name="콤_토목내역서_파주 BOOK CITY(통보용)" xfId="5796"/>
    <cellStyle name="콤_토목내역서_파주 BOOK CITY(통보용)_04028적산수량집계" xfId="5797"/>
    <cellStyle name="콤_토목내역서_파주 BOOK CITY(통보용)_가실행내역서(일괄하도시)" xfId="5798"/>
    <cellStyle name="콤_토목내역서_파주 BOOK CITY(통보용)_공사수행방안" xfId="5799"/>
    <cellStyle name="콤_토목내역서_파주 BOOK CITY가실행내역" xfId="5800"/>
    <cellStyle name="콤_토목내역서_파주 BOOK CITY가실행내역_04028적산수량집계" xfId="5801"/>
    <cellStyle name="콤_토목내역서_파주 BOOK CITY가실행내역_가실행내역서(일괄하도시)" xfId="5802"/>
    <cellStyle name="콤_토목내역서_파주 BOOK CITY가실행내역_공사수행방안" xfId="5803"/>
    <cellStyle name="콤_토목내역서_파주 북시티(이채)제출" xfId="5804"/>
    <cellStyle name="콤_토목내역서_파주 북시티(이채)제출_04028적산수량집계" xfId="5805"/>
    <cellStyle name="콤_토목내역서_파주 북시티(이채)제출_가실행내역서(일괄하도시)" xfId="5806"/>
    <cellStyle name="콤_토목내역서_파주 북시티(이채)제출_공사수행방안" xfId="5807"/>
    <cellStyle name="콤_토목내역서_파주 북시티(전체)제출(변경전)" xfId="5808"/>
    <cellStyle name="콤_토목내역서_파주 북시티(전체)제출(변경전)_04028적산수량집계" xfId="5809"/>
    <cellStyle name="콤_토목내역서_파주 북시티(전체)제출(변경전)_가실행내역서(일괄하도시)" xfId="5810"/>
    <cellStyle name="콤_토목내역서_파주 북시티(전체)제출(변경전)_공사수행방안" xfId="5811"/>
    <cellStyle name="콤_파주 BOOK CITY(통보용)" xfId="5812"/>
    <cellStyle name="콤_파주 BOOK CITY(통보용)_04028적산수량집계" xfId="5813"/>
    <cellStyle name="콤_파주 BOOK CITY(통보용)_가실행내역서(일괄하도시)" xfId="5814"/>
    <cellStyle name="콤_파주 BOOK CITY(통보용)_공사수행방안" xfId="5815"/>
    <cellStyle name="콤_파주 BOOK CITY가실행내역" xfId="5816"/>
    <cellStyle name="콤_파주 BOOK CITY가실행내역_04028적산수량집계" xfId="5817"/>
    <cellStyle name="콤_파주 BOOK CITY가실행내역_가실행내역서(일괄하도시)" xfId="5818"/>
    <cellStyle name="콤_파주 BOOK CITY가실행내역_공사수행방안" xfId="5819"/>
    <cellStyle name="콤_파주 북시티(이채)제출" xfId="5820"/>
    <cellStyle name="콤_파주 북시티(이채)제출_04028적산수량집계" xfId="5821"/>
    <cellStyle name="콤_파주 북시티(이채)제출_가실행내역서(일괄하도시)" xfId="5822"/>
    <cellStyle name="콤_파주 북시티(이채)제출_공사수행방안" xfId="5823"/>
    <cellStyle name="콤_파주 북시티(전체)제출(변경전)" xfId="5824"/>
    <cellStyle name="콤_파주 북시티(전체)제출(변경전)_04028적산수량집계" xfId="5825"/>
    <cellStyle name="콤_파주 북시티(전체)제출(변경전)_가실행내역서(일괄하도시)" xfId="5826"/>
    <cellStyle name="콤_파주 북시티(전체)제출(변경전)_공사수행방안" xfId="5827"/>
    <cellStyle name="콤_현공" xfId="5828"/>
    <cellStyle name="콤냡?&lt;_x000f_$??: `1_1 " xfId="5829"/>
    <cellStyle name="콤마 [" xfId="5830"/>
    <cellStyle name="콤마 [#]" xfId="5831"/>
    <cellStyle name="콤마 []" xfId="5832"/>
    <cellStyle name="콤마 [_광명경륜장흡연실덕트공사-견적(시로코+볼륨댐퍼09.07.23)" xfId="5833"/>
    <cellStyle name="콤마 [0]" xfId="5834"/>
    <cellStyle name="콤마 [0]기기자재비" xfId="5835"/>
    <cellStyle name="콤마 [1]" xfId="5836"/>
    <cellStyle name="콤마 [2]" xfId="5837"/>
    <cellStyle name="콤마 [금액]" xfId="5838"/>
    <cellStyle name="콤마 [소수]" xfId="5839"/>
    <cellStyle name="콤마 [수량]" xfId="5840"/>
    <cellStyle name="콤마 1" xfId="5841"/>
    <cellStyle name="콤마[ ]" xfId="5842"/>
    <cellStyle name="콤마[*]" xfId="5843"/>
    <cellStyle name="콤마[,]" xfId="5844"/>
    <cellStyle name="콤마[.]" xfId="5845"/>
    <cellStyle name="콤마[0]" xfId="5846"/>
    <cellStyle name="콤마_  종  합  " xfId="5847"/>
    <cellStyle name="타이틀" xfId="5848"/>
    <cellStyle name="토공" xfId="5849"/>
    <cellStyle name="토적1" xfId="5850"/>
    <cellStyle name="통" xfId="5851"/>
    <cellStyle name="통_04028적산수량집계" xfId="5852"/>
    <cellStyle name="통_6-8실행" xfId="5853"/>
    <cellStyle name="통_BOOKCITY(전기)" xfId="5854"/>
    <cellStyle name="통_BOOKCITY(전기)_04028적산수량집계" xfId="5855"/>
    <cellStyle name="통_BOOKCITY(전기)_가실행내역서(일괄하도시)" xfId="5856"/>
    <cellStyle name="통_BOOKCITY(전기)_공사수행방안" xfId="5857"/>
    <cellStyle name="통_가실행내역서(일괄하도시)" xfId="5858"/>
    <cellStyle name="통_건축" xfId="5859"/>
    <cellStyle name="통_공사수행방안" xfId="5860"/>
    <cellStyle name="통_공설운동진입(가실행)" xfId="5861"/>
    <cellStyle name="통_공설운동진입(가실행)_04028적산수량집계" xfId="5862"/>
    <cellStyle name="통_공설운동진입(가실행)_BOOKCITY(전기)" xfId="5863"/>
    <cellStyle name="통_공설운동진입(가실행)_BOOKCITY(전기)_04028적산수량집계" xfId="5864"/>
    <cellStyle name="통_공설운동진입(가실행)_BOOKCITY(전기)_가실행내역서(일괄하도시)" xfId="5865"/>
    <cellStyle name="통_공설운동진입(가실행)_BOOKCITY(전기)_공사수행방안" xfId="5866"/>
    <cellStyle name="통_공설운동진입(가실행)_가실행내역서(일괄하도시)" xfId="5867"/>
    <cellStyle name="통_공설운동진입(가실행)_공사수행방안" xfId="5868"/>
    <cellStyle name="통_공설운동진입(가실행)_사본 - 파주 북시티(이채)" xfId="5869"/>
    <cellStyle name="통_공설운동진입(가실행)_사본 - 파주 북시티(이채)_04028적산수량집계" xfId="5870"/>
    <cellStyle name="통_공설운동진입(가실행)_사본 - 파주 북시티(이채)_가실행내역서(일괄하도시)" xfId="5871"/>
    <cellStyle name="통_공설운동진입(가실행)_사본 - 파주 북시티(이채)_공사수행방안" xfId="5872"/>
    <cellStyle name="통_공설운동진입(가실행)_파주 BOOK CITY(통보용)" xfId="5873"/>
    <cellStyle name="통_공설운동진입(가실행)_파주 BOOK CITY(통보용)_04028적산수량집계" xfId="5874"/>
    <cellStyle name="통_공설운동진입(가실행)_파주 BOOK CITY(통보용)_가실행내역서(일괄하도시)" xfId="5875"/>
    <cellStyle name="통_공설운동진입(가실행)_파주 BOOK CITY(통보용)_공사수행방안" xfId="5876"/>
    <cellStyle name="통_공설운동진입(가실행)_파주 BOOK CITY가실행내역" xfId="5877"/>
    <cellStyle name="통_공설운동진입(가실행)_파주 BOOK CITY가실행내역_04028적산수량집계" xfId="5878"/>
    <cellStyle name="통_공설운동진입(가실행)_파주 BOOK CITY가실행내역_가실행내역서(일괄하도시)" xfId="5879"/>
    <cellStyle name="통_공설운동진입(가실행)_파주 BOOK CITY가실행내역_공사수행방안" xfId="5880"/>
    <cellStyle name="통_공설운동진입(가실행)_파주 북시티(이채)제출" xfId="5881"/>
    <cellStyle name="통_공설운동진입(가실행)_파주 북시티(이채)제출_04028적산수량집계" xfId="5882"/>
    <cellStyle name="통_공설운동진입(가실행)_파주 북시티(이채)제출_가실행내역서(일괄하도시)" xfId="5883"/>
    <cellStyle name="통_공설운동진입(가실행)_파주 북시티(이채)제출_공사수행방안" xfId="5884"/>
    <cellStyle name="통_공설운동진입(가실행)_파주 북시티(전체)제출(변경전)" xfId="5885"/>
    <cellStyle name="통_공설운동진입(가실행)_파주 북시티(전체)제출(변경전)_04028적산수량집계" xfId="5886"/>
    <cellStyle name="통_공설운동진입(가실행)_파주 북시티(전체)제출(변경전)_가실행내역서(일괄하도시)" xfId="5887"/>
    <cellStyle name="통_공설운동진입(가실행)_파주 북시티(전체)제출(변경전)_공사수행방안" xfId="5888"/>
    <cellStyle name="통_광명경륜장흡연실덕트공사-견적(시로코+볼륨댐퍼09.07.23)" xfId="5889"/>
    <cellStyle name="통_매입세" xfId="5890"/>
    <cellStyle name="통_사본 - 파주 북시티(이채)" xfId="5891"/>
    <cellStyle name="통_사본 - 파주 북시티(이채)_04028적산수량집계" xfId="5892"/>
    <cellStyle name="통_사본 - 파주 북시티(이채)_가실행내역서(일괄하도시)" xfId="5893"/>
    <cellStyle name="통_사본 - 파주 북시티(이채)_공사수행방안" xfId="5894"/>
    <cellStyle name="통_쉐라톤휘트니스 비교견적" xfId="5895"/>
    <cellStyle name="통_청원근생내역서(견적)" xfId="5896"/>
    <cellStyle name="통_토목내역서" xfId="5897"/>
    <cellStyle name="통_토목내역서_04028적산수량집계" xfId="5898"/>
    <cellStyle name="통_토목내역서_BOOKCITY(전기)" xfId="5899"/>
    <cellStyle name="통_토목내역서_BOOKCITY(전기)_04028적산수량집계" xfId="5900"/>
    <cellStyle name="통_토목내역서_BOOKCITY(전기)_가실행내역서(일괄하도시)" xfId="5901"/>
    <cellStyle name="통_토목내역서_BOOKCITY(전기)_공사수행방안" xfId="5902"/>
    <cellStyle name="통_토목내역서_가실행내역서(일괄하도시)" xfId="5903"/>
    <cellStyle name="통_토목내역서_공사수행방안" xfId="5904"/>
    <cellStyle name="통_토목내역서_공설운동진입(가실행)" xfId="5905"/>
    <cellStyle name="통_토목내역서_공설운동진입(가실행)_04028적산수량집계" xfId="5906"/>
    <cellStyle name="통_토목내역서_공설운동진입(가실행)_BOOKCITY(전기)" xfId="5907"/>
    <cellStyle name="통_토목내역서_공설운동진입(가실행)_BOOKCITY(전기)_04028적산수량집계" xfId="5908"/>
    <cellStyle name="통_토목내역서_공설운동진입(가실행)_BOOKCITY(전기)_가실행내역서(일괄하도시)" xfId="5909"/>
    <cellStyle name="통_토목내역서_공설운동진입(가실행)_BOOKCITY(전기)_공사수행방안" xfId="5910"/>
    <cellStyle name="통_토목내역서_공설운동진입(가실행)_가실행내역서(일괄하도시)" xfId="5911"/>
    <cellStyle name="통_토목내역서_공설운동진입(가실행)_공사수행방안" xfId="5912"/>
    <cellStyle name="통_토목내역서_공설운동진입(가실행)_사본 - 파주 북시티(이채)" xfId="5913"/>
    <cellStyle name="통_토목내역서_공설운동진입(가실행)_사본 - 파주 북시티(이채)_04028적산수량집계" xfId="5914"/>
    <cellStyle name="통_토목내역서_공설운동진입(가실행)_사본 - 파주 북시티(이채)_가실행내역서(일괄하도시)" xfId="5915"/>
    <cellStyle name="통_토목내역서_공설운동진입(가실행)_사본 - 파주 북시티(이채)_공사수행방안" xfId="5916"/>
    <cellStyle name="통_토목내역서_공설운동진입(가실행)_파주 BOOK CITY(통보용)" xfId="5917"/>
    <cellStyle name="통_토목내역서_공설운동진입(가실행)_파주 BOOK CITY(통보용)_04028적산수량집계" xfId="5918"/>
    <cellStyle name="통_토목내역서_공설운동진입(가실행)_파주 BOOK CITY(통보용)_가실행내역서(일괄하도시)" xfId="5919"/>
    <cellStyle name="통_토목내역서_공설운동진입(가실행)_파주 BOOK CITY(통보용)_공사수행방안" xfId="5920"/>
    <cellStyle name="통_토목내역서_공설운동진입(가실행)_파주 BOOK CITY가실행내역" xfId="5921"/>
    <cellStyle name="통_토목내역서_공설운동진입(가실행)_파주 BOOK CITY가실행내역_04028적산수량집계" xfId="5922"/>
    <cellStyle name="통_토목내역서_공설운동진입(가실행)_파주 BOOK CITY가실행내역_가실행내역서(일괄하도시)" xfId="5923"/>
    <cellStyle name="통_토목내역서_공설운동진입(가실행)_파주 BOOK CITY가실행내역_공사수행방안" xfId="5924"/>
    <cellStyle name="통_토목내역서_공설운동진입(가실행)_파주 북시티(이채)제출" xfId="5925"/>
    <cellStyle name="통_토목내역서_공설운동진입(가실행)_파주 북시티(이채)제출_04028적산수량집계" xfId="5926"/>
    <cellStyle name="통_토목내역서_공설운동진입(가실행)_파주 북시티(이채)제출_가실행내역서(일괄하도시)" xfId="5927"/>
    <cellStyle name="통_토목내역서_공설운동진입(가실행)_파주 북시티(이채)제출_공사수행방안" xfId="5928"/>
    <cellStyle name="통_토목내역서_공설운동진입(가실행)_파주 북시티(전체)제출(변경전)" xfId="5929"/>
    <cellStyle name="통_토목내역서_공설운동진입(가실행)_파주 북시티(전체)제출(변경전)_04028적산수량집계" xfId="5930"/>
    <cellStyle name="통_토목내역서_공설운동진입(가실행)_파주 북시티(전체)제출(변경전)_가실행내역서(일괄하도시)" xfId="5931"/>
    <cellStyle name="통_토목내역서_공설운동진입(가실행)_파주 북시티(전체)제출(변경전)_공사수행방안" xfId="5932"/>
    <cellStyle name="통_토목내역서_사본 - 파주 북시티(이채)" xfId="5933"/>
    <cellStyle name="통_토목내역서_사본 - 파주 북시티(이채)_04028적산수량집계" xfId="5934"/>
    <cellStyle name="통_토목내역서_사본 - 파주 북시티(이채)_가실행내역서(일괄하도시)" xfId="5935"/>
    <cellStyle name="통_토목내역서_사본 - 파주 북시티(이채)_공사수행방안" xfId="5936"/>
    <cellStyle name="통_토목내역서_파주 BOOK CITY(통보용)" xfId="5937"/>
    <cellStyle name="통_토목내역서_파주 BOOK CITY(통보용)_04028적산수량집계" xfId="5938"/>
    <cellStyle name="통_토목내역서_파주 BOOK CITY(통보용)_가실행내역서(일괄하도시)" xfId="5939"/>
    <cellStyle name="통_토목내역서_파주 BOOK CITY(통보용)_공사수행방안" xfId="5940"/>
    <cellStyle name="통_토목내역서_파주 BOOK CITY가실행내역" xfId="5941"/>
    <cellStyle name="통_토목내역서_파주 BOOK CITY가실행내역_04028적산수량집계" xfId="5942"/>
    <cellStyle name="통_토목내역서_파주 BOOK CITY가실행내역_가실행내역서(일괄하도시)" xfId="5943"/>
    <cellStyle name="통_토목내역서_파주 BOOK CITY가실행내역_공사수행방안" xfId="5944"/>
    <cellStyle name="통_토목내역서_파주 북시티(이채)제출" xfId="5945"/>
    <cellStyle name="통_토목내역서_파주 북시티(이채)제출_04028적산수량집계" xfId="5946"/>
    <cellStyle name="통_토목내역서_파주 북시티(이채)제출_가실행내역서(일괄하도시)" xfId="5947"/>
    <cellStyle name="통_토목내역서_파주 북시티(이채)제출_공사수행방안" xfId="5948"/>
    <cellStyle name="통_토목내역서_파주 북시티(전체)제출(변경전)" xfId="5949"/>
    <cellStyle name="통_토목내역서_파주 북시티(전체)제출(변경전)_04028적산수량집계" xfId="5950"/>
    <cellStyle name="통_토목내역서_파주 북시티(전체)제출(변경전)_가실행내역서(일괄하도시)" xfId="5951"/>
    <cellStyle name="통_토목내역서_파주 북시티(전체)제출(변경전)_공사수행방안" xfId="5952"/>
    <cellStyle name="통_파주 BOOK CITY(통보용)" xfId="5953"/>
    <cellStyle name="통_파주 BOOK CITY(통보용)_04028적산수량집계" xfId="5954"/>
    <cellStyle name="통_파주 BOOK CITY(통보용)_가실행내역서(일괄하도시)" xfId="5955"/>
    <cellStyle name="통_파주 BOOK CITY(통보용)_공사수행방안" xfId="5956"/>
    <cellStyle name="통_파주 BOOK CITY가실행내역" xfId="5957"/>
    <cellStyle name="통_파주 BOOK CITY가실행내역_04028적산수량집계" xfId="5958"/>
    <cellStyle name="통_파주 BOOK CITY가실행내역_가실행내역서(일괄하도시)" xfId="5959"/>
    <cellStyle name="통_파주 BOOK CITY가실행내역_공사수행방안" xfId="5960"/>
    <cellStyle name="통_파주 북시티(이채)제출" xfId="5961"/>
    <cellStyle name="통_파주 북시티(이채)제출_04028적산수량집계" xfId="5962"/>
    <cellStyle name="통_파주 북시티(이채)제출_가실행내역서(일괄하도시)" xfId="5963"/>
    <cellStyle name="통_파주 북시티(이채)제출_공사수행방안" xfId="5964"/>
    <cellStyle name="통_파주 북시티(전체)제출(변경전)" xfId="5965"/>
    <cellStyle name="통_파주 북시티(전체)제출(변경전)_04028적산수량집계" xfId="5966"/>
    <cellStyle name="통_파주 북시티(전체)제출(변경전)_가실행내역서(일괄하도시)" xfId="5967"/>
    <cellStyle name="통_파주 북시티(전체)제출(변경전)_공사수행방안" xfId="5968"/>
    <cellStyle name="통_현공" xfId="5969"/>
    <cellStyle name="통화 [" xfId="5970"/>
    <cellStyle name="통화 [0] 2" xfId="5971"/>
    <cellStyle name="통화 [0] 2 2" xfId="5972"/>
    <cellStyle name="통화 2" xfId="5973"/>
    <cellStyle name="퍼센트" xfId="5974"/>
    <cellStyle name="표" xfId="5975"/>
    <cellStyle name="표_04028적산수량집계" xfId="5976"/>
    <cellStyle name="표_6-8실행" xfId="5977"/>
    <cellStyle name="표_BOOKCITY(전기)" xfId="5978"/>
    <cellStyle name="표_BOOKCITY(전기)_04028적산수량집계" xfId="5979"/>
    <cellStyle name="표_BOOKCITY(전기)_가실행내역서(일괄하도시)" xfId="5980"/>
    <cellStyle name="표_BOOKCITY(전기)_공사수행방안" xfId="5981"/>
    <cellStyle name="표_가실행내역서(일괄하도시)" xfId="5982"/>
    <cellStyle name="표_건축" xfId="5983"/>
    <cellStyle name="표_공사수행방안" xfId="5984"/>
    <cellStyle name="표_공설운동진입(가실행)" xfId="5985"/>
    <cellStyle name="표_공설운동진입(가실행)_04028적산수량집계" xfId="5986"/>
    <cellStyle name="표_공설운동진입(가실행)_BOOKCITY(전기)" xfId="5987"/>
    <cellStyle name="표_공설운동진입(가실행)_BOOKCITY(전기)_04028적산수량집계" xfId="5988"/>
    <cellStyle name="표_공설운동진입(가실행)_BOOKCITY(전기)_가실행내역서(일괄하도시)" xfId="5989"/>
    <cellStyle name="표_공설운동진입(가실행)_BOOKCITY(전기)_공사수행방안" xfId="5990"/>
    <cellStyle name="표_공설운동진입(가실행)_가실행내역서(일괄하도시)" xfId="5991"/>
    <cellStyle name="표_공설운동진입(가실행)_공사수행방안" xfId="5992"/>
    <cellStyle name="표_공설운동진입(가실행)_사본 - 파주 북시티(이채)" xfId="5993"/>
    <cellStyle name="표_공설운동진입(가실행)_사본 - 파주 북시티(이채)_04028적산수량집계" xfId="5994"/>
    <cellStyle name="표_공설운동진입(가실행)_사본 - 파주 북시티(이채)_가실행내역서(일괄하도시)" xfId="5995"/>
    <cellStyle name="표_공설운동진입(가실행)_사본 - 파주 북시티(이채)_공사수행방안" xfId="5996"/>
    <cellStyle name="표_공설운동진입(가실행)_파주 BOOK CITY(통보용)" xfId="5997"/>
    <cellStyle name="표_공설운동진입(가실행)_파주 BOOK CITY(통보용)_04028적산수량집계" xfId="5998"/>
    <cellStyle name="표_공설운동진입(가실행)_파주 BOOK CITY(통보용)_가실행내역서(일괄하도시)" xfId="5999"/>
    <cellStyle name="표_공설운동진입(가실행)_파주 BOOK CITY(통보용)_공사수행방안" xfId="6000"/>
    <cellStyle name="표_공설운동진입(가실행)_파주 BOOK CITY가실행내역" xfId="6001"/>
    <cellStyle name="표_공설운동진입(가실행)_파주 BOOK CITY가실행내역_04028적산수량집계" xfId="6002"/>
    <cellStyle name="표_공설운동진입(가실행)_파주 BOOK CITY가실행내역_가실행내역서(일괄하도시)" xfId="6003"/>
    <cellStyle name="표_공설운동진입(가실행)_파주 BOOK CITY가실행내역_공사수행방안" xfId="6004"/>
    <cellStyle name="표_공설운동진입(가실행)_파주 북시티(이채)제출" xfId="6005"/>
    <cellStyle name="표_공설운동진입(가실행)_파주 북시티(이채)제출_04028적산수량집계" xfId="6006"/>
    <cellStyle name="표_공설운동진입(가실행)_파주 북시티(이채)제출_가실행내역서(일괄하도시)" xfId="6007"/>
    <cellStyle name="표_공설운동진입(가실행)_파주 북시티(이채)제출_공사수행방안" xfId="6008"/>
    <cellStyle name="표_공설운동진입(가실행)_파주 북시티(전체)제출(변경전)" xfId="6009"/>
    <cellStyle name="표_공설운동진입(가실행)_파주 북시티(전체)제출(변경전)_04028적산수량집계" xfId="6010"/>
    <cellStyle name="표_공설운동진입(가실행)_파주 북시티(전체)제출(변경전)_가실행내역서(일괄하도시)" xfId="6011"/>
    <cellStyle name="표_공설운동진입(가실행)_파주 북시티(전체)제출(변경전)_공사수행방안" xfId="6012"/>
    <cellStyle name="표_광명경륜장흡연실덕트공사-견적(시로코+볼륨댐퍼09.07.23)" xfId="6013"/>
    <cellStyle name="표_매입세" xfId="6014"/>
    <cellStyle name="표_사본 - 파주 북시티(이채)" xfId="6015"/>
    <cellStyle name="표_사본 - 파주 북시티(이채)_04028적산수량집계" xfId="6016"/>
    <cellStyle name="표_사본 - 파주 북시티(이채)_가실행내역서(일괄하도시)" xfId="6017"/>
    <cellStyle name="표_사본 - 파주 북시티(이채)_공사수행방안" xfId="6018"/>
    <cellStyle name="표_쉐라톤휘트니스 비교견적" xfId="6019"/>
    <cellStyle name="표_청원근생내역서(견적)" xfId="6020"/>
    <cellStyle name="표_토목내역서" xfId="6021"/>
    <cellStyle name="표_토목내역서_04028적산수량집계" xfId="6022"/>
    <cellStyle name="표_토목내역서_BOOKCITY(전기)" xfId="6023"/>
    <cellStyle name="표_토목내역서_BOOKCITY(전기)_04028적산수량집계" xfId="6024"/>
    <cellStyle name="표_토목내역서_BOOKCITY(전기)_가실행내역서(일괄하도시)" xfId="6025"/>
    <cellStyle name="표_토목내역서_BOOKCITY(전기)_공사수행방안" xfId="6026"/>
    <cellStyle name="표_토목내역서_가실행내역서(일괄하도시)" xfId="6027"/>
    <cellStyle name="표_토목내역서_공사수행방안" xfId="6028"/>
    <cellStyle name="표_토목내역서_공설운동진입(가실행)" xfId="6029"/>
    <cellStyle name="표_토목내역서_공설운동진입(가실행)_04028적산수량집계" xfId="6030"/>
    <cellStyle name="표_토목내역서_공설운동진입(가실행)_BOOKCITY(전기)" xfId="6031"/>
    <cellStyle name="표_토목내역서_공설운동진입(가실행)_BOOKCITY(전기)_04028적산수량집계" xfId="6032"/>
    <cellStyle name="표_토목내역서_공설운동진입(가실행)_BOOKCITY(전기)_가실행내역서(일괄하도시)" xfId="6033"/>
    <cellStyle name="표_토목내역서_공설운동진입(가실행)_BOOKCITY(전기)_공사수행방안" xfId="6034"/>
    <cellStyle name="표_토목내역서_공설운동진입(가실행)_가실행내역서(일괄하도시)" xfId="6035"/>
    <cellStyle name="표_토목내역서_공설운동진입(가실행)_공사수행방안" xfId="6036"/>
    <cellStyle name="표_토목내역서_공설운동진입(가실행)_사본 - 파주 북시티(이채)" xfId="6037"/>
    <cellStyle name="표_토목내역서_공설운동진입(가실행)_사본 - 파주 북시티(이채)_04028적산수량집계" xfId="6038"/>
    <cellStyle name="표_토목내역서_공설운동진입(가실행)_사본 - 파주 북시티(이채)_가실행내역서(일괄하도시)" xfId="6039"/>
    <cellStyle name="표_토목내역서_공설운동진입(가실행)_사본 - 파주 북시티(이채)_공사수행방안" xfId="6040"/>
    <cellStyle name="표_토목내역서_공설운동진입(가실행)_파주 BOOK CITY(통보용)" xfId="6041"/>
    <cellStyle name="표_토목내역서_공설운동진입(가실행)_파주 BOOK CITY(통보용)_04028적산수량집계" xfId="6042"/>
    <cellStyle name="표_토목내역서_공설운동진입(가실행)_파주 BOOK CITY(통보용)_가실행내역서(일괄하도시)" xfId="6043"/>
    <cellStyle name="표_토목내역서_공설운동진입(가실행)_파주 BOOK CITY(통보용)_공사수행방안" xfId="6044"/>
    <cellStyle name="표_토목내역서_공설운동진입(가실행)_파주 BOOK CITY가실행내역" xfId="6045"/>
    <cellStyle name="표_토목내역서_공설운동진입(가실행)_파주 BOOK CITY가실행내역_04028적산수량집계" xfId="6046"/>
    <cellStyle name="표_토목내역서_공설운동진입(가실행)_파주 BOOK CITY가실행내역_가실행내역서(일괄하도시)" xfId="6047"/>
    <cellStyle name="표_토목내역서_공설운동진입(가실행)_파주 BOOK CITY가실행내역_공사수행방안" xfId="6048"/>
    <cellStyle name="표_토목내역서_공설운동진입(가실행)_파주 북시티(이채)제출" xfId="6049"/>
    <cellStyle name="표_토목내역서_공설운동진입(가실행)_파주 북시티(이채)제출_04028적산수량집계" xfId="6050"/>
    <cellStyle name="표_토목내역서_공설운동진입(가실행)_파주 북시티(이채)제출_가실행내역서(일괄하도시)" xfId="6051"/>
    <cellStyle name="표_토목내역서_공설운동진입(가실행)_파주 북시티(이채)제출_공사수행방안" xfId="6052"/>
    <cellStyle name="표_토목내역서_공설운동진입(가실행)_파주 북시티(전체)제출(변경전)" xfId="6053"/>
    <cellStyle name="표_토목내역서_공설운동진입(가실행)_파주 북시티(전체)제출(변경전)_04028적산수량집계" xfId="6054"/>
    <cellStyle name="표_토목내역서_공설운동진입(가실행)_파주 북시티(전체)제출(변경전)_가실행내역서(일괄하도시)" xfId="6055"/>
    <cellStyle name="표_토목내역서_공설운동진입(가실행)_파주 북시티(전체)제출(변경전)_공사수행방안" xfId="6056"/>
    <cellStyle name="표_토목내역서_사본 - 파주 북시티(이채)" xfId="6057"/>
    <cellStyle name="표_토목내역서_사본 - 파주 북시티(이채)_04028적산수량집계" xfId="6058"/>
    <cellStyle name="표_토목내역서_사본 - 파주 북시티(이채)_가실행내역서(일괄하도시)" xfId="6059"/>
    <cellStyle name="표_토목내역서_사본 - 파주 북시티(이채)_공사수행방안" xfId="6060"/>
    <cellStyle name="표_토목내역서_파주 BOOK CITY(통보용)" xfId="6061"/>
    <cellStyle name="표_토목내역서_파주 BOOK CITY(통보용)_04028적산수량집계" xfId="6062"/>
    <cellStyle name="표_토목내역서_파주 BOOK CITY(통보용)_가실행내역서(일괄하도시)" xfId="6063"/>
    <cellStyle name="표_토목내역서_파주 BOOK CITY(통보용)_공사수행방안" xfId="6064"/>
    <cellStyle name="표_토목내역서_파주 BOOK CITY가실행내역" xfId="6065"/>
    <cellStyle name="표_토목내역서_파주 BOOK CITY가실행내역_04028적산수량집계" xfId="6066"/>
    <cellStyle name="표_토목내역서_파주 BOOK CITY가실행내역_가실행내역서(일괄하도시)" xfId="6067"/>
    <cellStyle name="표_토목내역서_파주 BOOK CITY가실행내역_공사수행방안" xfId="6068"/>
    <cellStyle name="표_토목내역서_파주 북시티(이채)제출" xfId="6069"/>
    <cellStyle name="표_토목내역서_파주 북시티(이채)제출_04028적산수량집계" xfId="6070"/>
    <cellStyle name="표_토목내역서_파주 북시티(이채)제출_가실행내역서(일괄하도시)" xfId="6071"/>
    <cellStyle name="표_토목내역서_파주 북시티(이채)제출_공사수행방안" xfId="6072"/>
    <cellStyle name="표_토목내역서_파주 북시티(전체)제출(변경전)" xfId="6073"/>
    <cellStyle name="표_토목내역서_파주 북시티(전체)제출(변경전)_04028적산수량집계" xfId="6074"/>
    <cellStyle name="표_토목내역서_파주 북시티(전체)제출(변경전)_가실행내역서(일괄하도시)" xfId="6075"/>
    <cellStyle name="표_토목내역서_파주 북시티(전체)제출(변경전)_공사수행방안" xfId="6076"/>
    <cellStyle name="표_파주 BOOK CITY(통보용)" xfId="6077"/>
    <cellStyle name="표_파주 BOOK CITY(통보용)_04028적산수량집계" xfId="6078"/>
    <cellStyle name="표_파주 BOOK CITY(통보용)_가실행내역서(일괄하도시)" xfId="6079"/>
    <cellStyle name="표_파주 BOOK CITY(통보용)_공사수행방안" xfId="6080"/>
    <cellStyle name="표_파주 BOOK CITY가실행내역" xfId="6081"/>
    <cellStyle name="표_파주 BOOK CITY가실행내역_04028적산수량집계" xfId="6082"/>
    <cellStyle name="표_파주 BOOK CITY가실행내역_가실행내역서(일괄하도시)" xfId="6083"/>
    <cellStyle name="표_파주 BOOK CITY가실행내역_공사수행방안" xfId="6084"/>
    <cellStyle name="표_파주 북시티(이채)제출" xfId="6085"/>
    <cellStyle name="표_파주 북시티(이채)제출_04028적산수량집계" xfId="6086"/>
    <cellStyle name="표_파주 북시티(이채)제출_가실행내역서(일괄하도시)" xfId="6087"/>
    <cellStyle name="표_파주 북시티(이채)제출_공사수행방안" xfId="6088"/>
    <cellStyle name="표_파주 북시티(전체)제출(변경전)" xfId="6089"/>
    <cellStyle name="표_파주 북시티(전체)제출(변경전)_04028적산수량집계" xfId="6090"/>
    <cellStyle name="표_파주 북시티(전체)제출(변경전)_가실행내역서(일괄하도시)" xfId="6091"/>
    <cellStyle name="표_파주 북시티(전체)제출(변경전)_공사수행방안" xfId="6092"/>
    <cellStyle name="표_현공" xfId="6093"/>
    <cellStyle name="標題說明" xfId="6094"/>
    <cellStyle name="표준" xfId="0" builtinId="0"/>
    <cellStyle name="표준 2" xfId="9"/>
    <cellStyle name="표준 2 2" xfId="6095"/>
    <cellStyle name="표준 2 2 2" xfId="6096"/>
    <cellStyle name="표준 2 2 2 2" xfId="6097"/>
    <cellStyle name="표준 2 2 3" xfId="6098"/>
    <cellStyle name="표준 2 3" xfId="6099"/>
    <cellStyle name="표준 2 3 2" xfId="6100"/>
    <cellStyle name="표준 3" xfId="3"/>
    <cellStyle name="표준 3 2" xfId="6101"/>
    <cellStyle name="표준 3 2 2" xfId="13"/>
    <cellStyle name="표준 4" xfId="4"/>
    <cellStyle name="표준 5" xfId="7"/>
    <cellStyle name="標準_Akia(F）-8" xfId="6102"/>
    <cellStyle name="표준_MM밀양지" xfId="12"/>
    <cellStyle name="표준_대윤목3동(계약내역)" xfId="15"/>
    <cellStyle name="표준_세원기연 공장신축 (견적)" xfId="10"/>
    <cellStyle name="표준_양산빌라,대윤설비11" xfId="11"/>
    <cellStyle name="표준1" xfId="6103"/>
    <cellStyle name="표준10" xfId="6104"/>
    <cellStyle name="표준2" xfId="6105"/>
    <cellStyle name="표준℘Sheet8 (3)" xfId="6106"/>
    <cellStyle name="표쥰" xfId="6107"/>
    <cellStyle name="퓭닉_Eval(1 of 7)-BASE" xfId="6108"/>
    <cellStyle name="합   계" xfId="6109"/>
    <cellStyle name="합산" xfId="6110"/>
    <cellStyle name="貨幣 [0]_污水處理新建工程" xfId="6111"/>
    <cellStyle name="貨幣[0]_CT-1" xfId="6112"/>
    <cellStyle name="貨幣_CT-1" xfId="6113"/>
    <cellStyle name="화폐기호" xfId="6114"/>
    <cellStyle name="화폐기호0" xfId="6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59" Type="http://schemas.openxmlformats.org/officeDocument/2006/relationships/externalLink" Target="externalLinks/externalLink157.xml"/><Relationship Id="rId170" Type="http://schemas.openxmlformats.org/officeDocument/2006/relationships/externalLink" Target="externalLinks/externalLink168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181" Type="http://schemas.openxmlformats.org/officeDocument/2006/relationships/externalLink" Target="externalLinks/externalLink179.xml"/><Relationship Id="rId216" Type="http://schemas.openxmlformats.org/officeDocument/2006/relationships/externalLink" Target="externalLinks/externalLink214.xml"/><Relationship Id="rId211" Type="http://schemas.openxmlformats.org/officeDocument/2006/relationships/externalLink" Target="externalLinks/externalLink209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34" Type="http://schemas.openxmlformats.org/officeDocument/2006/relationships/externalLink" Target="externalLinks/externalLink132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55" Type="http://schemas.openxmlformats.org/officeDocument/2006/relationships/externalLink" Target="externalLinks/externalLink153.xml"/><Relationship Id="rId171" Type="http://schemas.openxmlformats.org/officeDocument/2006/relationships/externalLink" Target="externalLinks/externalLink169.xml"/><Relationship Id="rId176" Type="http://schemas.openxmlformats.org/officeDocument/2006/relationships/externalLink" Target="externalLinks/externalLink174.xml"/><Relationship Id="rId192" Type="http://schemas.openxmlformats.org/officeDocument/2006/relationships/externalLink" Target="externalLinks/externalLink190.xml"/><Relationship Id="rId197" Type="http://schemas.openxmlformats.org/officeDocument/2006/relationships/externalLink" Target="externalLinks/externalLink195.xml"/><Relationship Id="rId206" Type="http://schemas.openxmlformats.org/officeDocument/2006/relationships/externalLink" Target="externalLinks/externalLink204.xml"/><Relationship Id="rId201" Type="http://schemas.openxmlformats.org/officeDocument/2006/relationships/externalLink" Target="externalLinks/externalLink199.xml"/><Relationship Id="rId222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61" Type="http://schemas.openxmlformats.org/officeDocument/2006/relationships/externalLink" Target="externalLinks/externalLink159.xml"/><Relationship Id="rId166" Type="http://schemas.openxmlformats.org/officeDocument/2006/relationships/externalLink" Target="externalLinks/externalLink164.xml"/><Relationship Id="rId182" Type="http://schemas.openxmlformats.org/officeDocument/2006/relationships/externalLink" Target="externalLinks/externalLink180.xml"/><Relationship Id="rId187" Type="http://schemas.openxmlformats.org/officeDocument/2006/relationships/externalLink" Target="externalLinks/externalLink185.xml"/><Relationship Id="rId217" Type="http://schemas.openxmlformats.org/officeDocument/2006/relationships/externalLink" Target="externalLinks/externalLink2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12" Type="http://schemas.openxmlformats.org/officeDocument/2006/relationships/externalLink" Target="externalLinks/externalLink210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77" Type="http://schemas.openxmlformats.org/officeDocument/2006/relationships/externalLink" Target="externalLinks/externalLink175.xml"/><Relationship Id="rId198" Type="http://schemas.openxmlformats.org/officeDocument/2006/relationships/externalLink" Target="externalLinks/externalLink196.xml"/><Relationship Id="rId172" Type="http://schemas.openxmlformats.org/officeDocument/2006/relationships/externalLink" Target="externalLinks/externalLink170.xml"/><Relationship Id="rId193" Type="http://schemas.openxmlformats.org/officeDocument/2006/relationships/externalLink" Target="externalLinks/externalLink191.xml"/><Relationship Id="rId202" Type="http://schemas.openxmlformats.org/officeDocument/2006/relationships/externalLink" Target="externalLinks/externalLink200.xml"/><Relationship Id="rId207" Type="http://schemas.openxmlformats.org/officeDocument/2006/relationships/externalLink" Target="externalLinks/externalLink205.xml"/><Relationship Id="rId223" Type="http://schemas.openxmlformats.org/officeDocument/2006/relationships/styles" Target="styles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188" Type="http://schemas.openxmlformats.org/officeDocument/2006/relationships/externalLink" Target="externalLinks/externalLink186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externalLink" Target="externalLinks/externalLink160.xml"/><Relationship Id="rId183" Type="http://schemas.openxmlformats.org/officeDocument/2006/relationships/externalLink" Target="externalLinks/externalLink181.xml"/><Relationship Id="rId213" Type="http://schemas.openxmlformats.org/officeDocument/2006/relationships/externalLink" Target="externalLinks/externalLink211.xml"/><Relationship Id="rId218" Type="http://schemas.openxmlformats.org/officeDocument/2006/relationships/externalLink" Target="externalLinks/externalLink21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73" Type="http://schemas.openxmlformats.org/officeDocument/2006/relationships/externalLink" Target="externalLinks/externalLink171.xml"/><Relationship Id="rId194" Type="http://schemas.openxmlformats.org/officeDocument/2006/relationships/externalLink" Target="externalLinks/externalLink192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208" Type="http://schemas.openxmlformats.org/officeDocument/2006/relationships/externalLink" Target="externalLinks/externalLink206.xml"/><Relationship Id="rId19" Type="http://schemas.openxmlformats.org/officeDocument/2006/relationships/externalLink" Target="externalLinks/externalLink17.xml"/><Relationship Id="rId224" Type="http://schemas.openxmlformats.org/officeDocument/2006/relationships/sharedStrings" Target="sharedStrings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184" Type="http://schemas.openxmlformats.org/officeDocument/2006/relationships/externalLink" Target="externalLinks/externalLink182.xml"/><Relationship Id="rId189" Type="http://schemas.openxmlformats.org/officeDocument/2006/relationships/externalLink" Target="externalLinks/externalLink187.xml"/><Relationship Id="rId219" Type="http://schemas.openxmlformats.org/officeDocument/2006/relationships/externalLink" Target="externalLinks/externalLink217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externalLink" Target="externalLinks/externalLink172.xml"/><Relationship Id="rId179" Type="http://schemas.openxmlformats.org/officeDocument/2006/relationships/externalLink" Target="externalLinks/externalLink177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0" Type="http://schemas.openxmlformats.org/officeDocument/2006/relationships/externalLink" Target="externalLinks/externalLink218.xml"/><Relationship Id="rId225" Type="http://schemas.openxmlformats.org/officeDocument/2006/relationships/calcChain" Target="calcChain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64" Type="http://schemas.openxmlformats.org/officeDocument/2006/relationships/externalLink" Target="externalLinks/externalLink162.xml"/><Relationship Id="rId169" Type="http://schemas.openxmlformats.org/officeDocument/2006/relationships/externalLink" Target="externalLinks/externalLink167.xml"/><Relationship Id="rId185" Type="http://schemas.openxmlformats.org/officeDocument/2006/relationships/externalLink" Target="externalLinks/externalLink18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80" Type="http://schemas.openxmlformats.org/officeDocument/2006/relationships/externalLink" Target="externalLinks/externalLink178.xml"/><Relationship Id="rId210" Type="http://schemas.openxmlformats.org/officeDocument/2006/relationships/externalLink" Target="externalLinks/externalLink208.xml"/><Relationship Id="rId215" Type="http://schemas.openxmlformats.org/officeDocument/2006/relationships/externalLink" Target="externalLinks/externalLink213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externalLink" Target="externalLinks/externalLink173.xml"/><Relationship Id="rId196" Type="http://schemas.openxmlformats.org/officeDocument/2006/relationships/externalLink" Target="externalLinks/externalLink194.xml"/><Relationship Id="rId200" Type="http://schemas.openxmlformats.org/officeDocument/2006/relationships/externalLink" Target="externalLinks/externalLink198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186" Type="http://schemas.openxmlformats.org/officeDocument/2006/relationships/externalLink" Target="externalLinks/externalLink18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933450</xdr:colOff>
      <xdr:row>3</xdr:row>
      <xdr:rowOff>0</xdr:rowOff>
    </xdr:from>
    <xdr:to>
      <xdr:col>6</xdr:col>
      <xdr:colOff>400050</xdr:colOff>
      <xdr:row>4</xdr:row>
      <xdr:rowOff>85725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6381750" y="847725"/>
          <a:ext cx="428625" cy="400050"/>
          <a:chOff x="536" y="153"/>
          <a:chExt cx="45" cy="46"/>
        </a:xfrm>
      </xdr:grpSpPr>
      <xdr:sp macro="" textlink="">
        <xdr:nvSpPr>
          <xdr:cNvPr id="3" name="Oval 2"/>
          <xdr:cNvSpPr>
            <a:spLocks noChangeArrowheads="1"/>
          </xdr:cNvSpPr>
        </xdr:nvSpPr>
        <xdr:spPr bwMode="auto">
          <a:xfrm>
            <a:off x="536" y="153"/>
            <a:ext cx="45" cy="46"/>
          </a:xfrm>
          <a:prstGeom prst="ellipse">
            <a:avLst/>
          </a:prstGeom>
          <a:solidFill>
            <a:srgbClr val="FFFFFF"/>
          </a:solidFill>
          <a:ln w="31750">
            <a:solidFill>
              <a:srgbClr val="0000FF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ko-KR" altLang="en-US" sz="2400" b="0" i="0" strike="noStrike">
              <a:solidFill>
                <a:srgbClr val="000000"/>
              </a:solidFill>
              <a:latin typeface="굴림"/>
              <a:ea typeface="굴림"/>
            </a:endParaRPr>
          </a:p>
          <a:p>
            <a:pPr algn="l" rtl="1">
              <a:defRPr sz="1000"/>
            </a:pPr>
            <a:endParaRPr lang="ko-KR" altLang="en-US" sz="2400" b="0" i="0" strike="noStrike">
              <a:solidFill>
                <a:srgbClr val="000000"/>
              </a:solidFill>
              <a:latin typeface="굴림"/>
              <a:ea typeface="굴림"/>
            </a:endParaRPr>
          </a:p>
        </xdr:txBody>
      </xdr:sp>
      <xdr:sp macro="" textlink="">
        <xdr:nvSpPr>
          <xdr:cNvPr id="4" name="Oval 3"/>
          <xdr:cNvSpPr>
            <a:spLocks noChangeArrowheads="1"/>
          </xdr:cNvSpPr>
        </xdr:nvSpPr>
        <xdr:spPr bwMode="auto">
          <a:xfrm>
            <a:off x="542" y="159"/>
            <a:ext cx="33" cy="34"/>
          </a:xfrm>
          <a:prstGeom prst="ellipse">
            <a:avLst/>
          </a:prstGeom>
          <a:solidFill>
            <a:srgbClr val="FFFFFF"/>
          </a:solidFill>
          <a:ln w="31750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5" name="AutoShape 5"/>
          <xdr:cNvSpPr>
            <a:spLocks noChangeArrowheads="1"/>
          </xdr:cNvSpPr>
        </xdr:nvSpPr>
        <xdr:spPr bwMode="auto">
          <a:xfrm>
            <a:off x="554" y="167"/>
            <a:ext cx="13" cy="18"/>
          </a:xfrm>
          <a:prstGeom prst="flowChartDelay">
            <a:avLst/>
          </a:prstGeom>
          <a:solidFill>
            <a:srgbClr val="FFFFFF"/>
          </a:solidFill>
          <a:ln w="381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6" name="Line 4"/>
          <xdr:cNvSpPr>
            <a:spLocks noChangeShapeType="1"/>
          </xdr:cNvSpPr>
        </xdr:nvSpPr>
        <xdr:spPr bwMode="auto">
          <a:xfrm>
            <a:off x="559" y="193"/>
            <a:ext cx="0" cy="6"/>
          </a:xfrm>
          <a:prstGeom prst="line">
            <a:avLst/>
          </a:prstGeom>
          <a:noFill/>
          <a:ln w="2857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7" name="Line 4"/>
          <xdr:cNvSpPr>
            <a:spLocks noChangeShapeType="1"/>
          </xdr:cNvSpPr>
        </xdr:nvSpPr>
        <xdr:spPr bwMode="auto">
          <a:xfrm>
            <a:off x="559" y="155"/>
            <a:ext cx="0" cy="7"/>
          </a:xfrm>
          <a:prstGeom prst="line">
            <a:avLst/>
          </a:prstGeom>
          <a:noFill/>
          <a:ln w="381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933450</xdr:colOff>
      <xdr:row>3</xdr:row>
      <xdr:rowOff>0</xdr:rowOff>
    </xdr:from>
    <xdr:to>
      <xdr:col>6</xdr:col>
      <xdr:colOff>400050</xdr:colOff>
      <xdr:row>4</xdr:row>
      <xdr:rowOff>85725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6381750" y="847725"/>
          <a:ext cx="428625" cy="400050"/>
          <a:chOff x="536" y="153"/>
          <a:chExt cx="45" cy="46"/>
        </a:xfrm>
      </xdr:grpSpPr>
      <xdr:sp macro="" textlink="">
        <xdr:nvSpPr>
          <xdr:cNvPr id="9" name="Oval 2"/>
          <xdr:cNvSpPr>
            <a:spLocks noChangeArrowheads="1"/>
          </xdr:cNvSpPr>
        </xdr:nvSpPr>
        <xdr:spPr bwMode="auto">
          <a:xfrm>
            <a:off x="536" y="153"/>
            <a:ext cx="45" cy="46"/>
          </a:xfrm>
          <a:prstGeom prst="ellipse">
            <a:avLst/>
          </a:prstGeom>
          <a:solidFill>
            <a:srgbClr val="FFFFFF"/>
          </a:solidFill>
          <a:ln w="31750">
            <a:solidFill>
              <a:srgbClr val="0000FF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ko-KR" altLang="en-US" sz="2400" b="0" i="0" strike="noStrike">
              <a:solidFill>
                <a:srgbClr val="000000"/>
              </a:solidFill>
              <a:latin typeface="굴림"/>
              <a:ea typeface="굴림"/>
            </a:endParaRPr>
          </a:p>
          <a:p>
            <a:pPr algn="l" rtl="1">
              <a:defRPr sz="1000"/>
            </a:pPr>
            <a:endParaRPr lang="ko-KR" altLang="en-US" sz="2400" b="0" i="0" strike="noStrike">
              <a:solidFill>
                <a:srgbClr val="000000"/>
              </a:solidFill>
              <a:latin typeface="굴림"/>
              <a:ea typeface="굴림"/>
            </a:endParaRPr>
          </a:p>
        </xdr:txBody>
      </xdr:sp>
      <xdr:sp macro="" textlink="">
        <xdr:nvSpPr>
          <xdr:cNvPr id="10" name="Oval 3"/>
          <xdr:cNvSpPr>
            <a:spLocks noChangeArrowheads="1"/>
          </xdr:cNvSpPr>
        </xdr:nvSpPr>
        <xdr:spPr bwMode="auto">
          <a:xfrm>
            <a:off x="542" y="159"/>
            <a:ext cx="33" cy="34"/>
          </a:xfrm>
          <a:prstGeom prst="ellipse">
            <a:avLst/>
          </a:prstGeom>
          <a:solidFill>
            <a:srgbClr val="FFFFFF"/>
          </a:solidFill>
          <a:ln w="31750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1" name="AutoShape 5"/>
          <xdr:cNvSpPr>
            <a:spLocks noChangeArrowheads="1"/>
          </xdr:cNvSpPr>
        </xdr:nvSpPr>
        <xdr:spPr bwMode="auto">
          <a:xfrm>
            <a:off x="554" y="167"/>
            <a:ext cx="13" cy="18"/>
          </a:xfrm>
          <a:prstGeom prst="flowChartDelay">
            <a:avLst/>
          </a:prstGeom>
          <a:solidFill>
            <a:srgbClr val="FFFFFF"/>
          </a:solidFill>
          <a:ln w="381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12" name="Line 4"/>
          <xdr:cNvSpPr>
            <a:spLocks noChangeShapeType="1"/>
          </xdr:cNvSpPr>
        </xdr:nvSpPr>
        <xdr:spPr bwMode="auto">
          <a:xfrm>
            <a:off x="559" y="193"/>
            <a:ext cx="0" cy="6"/>
          </a:xfrm>
          <a:prstGeom prst="line">
            <a:avLst/>
          </a:prstGeom>
          <a:noFill/>
          <a:ln w="28575">
            <a:solidFill>
              <a:srgbClr val="0000FF"/>
            </a:solidFill>
            <a:round/>
            <a:headEnd/>
            <a:tailEnd/>
          </a:ln>
        </xdr:spPr>
      </xdr:sp>
      <xdr:sp macro="" textlink="">
        <xdr:nvSpPr>
          <xdr:cNvPr id="13" name="Line 4"/>
          <xdr:cNvSpPr>
            <a:spLocks noChangeShapeType="1"/>
          </xdr:cNvSpPr>
        </xdr:nvSpPr>
        <xdr:spPr bwMode="auto">
          <a:xfrm>
            <a:off x="559" y="155"/>
            <a:ext cx="0" cy="7"/>
          </a:xfrm>
          <a:prstGeom prst="line">
            <a:avLst/>
          </a:prstGeom>
          <a:noFill/>
          <a:ln w="381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7</xdr:col>
      <xdr:colOff>885825</xdr:colOff>
      <xdr:row>7</xdr:row>
      <xdr:rowOff>133350</xdr:rowOff>
    </xdr:from>
    <xdr:to>
      <xdr:col>9</xdr:col>
      <xdr:colOff>28575</xdr:colOff>
      <xdr:row>9</xdr:row>
      <xdr:rowOff>209550</xdr:rowOff>
    </xdr:to>
    <xdr:pic>
      <xdr:nvPicPr>
        <xdr:cNvPr id="14" name="그림 5" descr="대윤도장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01125" y="2238375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77;&#49324;&#51088;&#47308;\3.&#44204;&#51201;&#49436;\&#49340;&#51473;&#44148;&#49444;%20&#49548;&#48169;&#44060;&#49440;&#44277;&#493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eyun5\&#44277;&#47924;\&#9733;&#44204;&#51201;&#49436;&#48143;&#45236;&#50669;&#47784;&#51020;\Users\(&#51452;)&#45824;&#50980;&#49444;&#48708;\Documents\&#48708;&#50724;\6&#50900;5&#51068;%20-%20&#54620;&#45224;&#51649;&#50629;(&#45824;&#5098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a\&#44277;&#50976;\&#44060;&#51312;&#44277;&#49324;\BOBBY%20LONDON\&#45236;&#50669;\2001&#44204;&#51201;\07&#50900;\&#47215;&#45936;%20&#47560;&#44536;&#45367;%20&#44552;&#52380;&#51216;\&#47215;&#45936;%20&#47560;&#44536;&#45367;%20&#44552;&#52380;&#51216;(&#51228;&#5263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2380;&#51068;\C\DOCUME~1\cc1001\LOCALS~1\Temp\&#45236;%20&#47928;&#49436;\My%20Documents\&#48177;&#51648;&#50672;\&#44204;&#51201;\&#46160;&#49328;&#44148;&#49444;\ryu\&#54028;&#51060;&#45240;&#49828;&#47532;&#47784;&#45944;&#47553;\08.&#49892;&#54665;&#50696;&#49328;&#44288;&#47532;\c.&#49892;&#54665;&#50696;&#49328;\ESTI\&#54644;&#50808;\FED\R-0017\&#50577;&#49885;&#53685;&#5106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&#44204;&#51201;\07&#50900;\&#47215;&#45936;%20&#47560;&#44536;&#45367;%20&#44552;&#52380;&#51216;\&#47215;&#45936;%20&#47560;&#44536;&#45367;%20&#44552;&#52380;&#51216;(&#51228;&#52636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204;&#44592;&#49328;&#52636;&#44540;&#4414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54872;\KKH\JABO\O12060\INFORM\MYENG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50557;&#49688;&#46041;CAFE\DWG\ILOT-MI\SUNGNAM\TAL\SUNGNAM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50557;&#49688;&#46041;CAFE\DWG\ILOT-MI\YUNCH\PLOT\S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345;&#44508;\&#50577;&#54217;\ok\&#45824;&#44396;-&#45824;&#46041;\&#44396;&#51312;&#44228;&#49328;&#49436;\&#52572;&#51333;\&#44368;&#45824;\77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WINDOWS\DATA-97\ASAN-971\YONG-RAG\AS-YO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264;\WINJIB&#51068;&#48264;\&#47928;&#54868;&#45236;&#50669;\&#52649;&#52397;&#45224;&#46020;\&#51064;&#523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337\&#49345;&#51452;\Project2002\&#49345;&#51452;\&#50857;&#50976;&#44277;&#50896;\&#49444;&#44228;&#49436;\&#49688;&#47049;&#49328;&#52636;&#46020;&#4773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507\c\0072\Permit\BACKUP\FED\R0063\consolidation%20bill%20R006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&#44228;&#47329;&#54840;&#53588;\&#44288;&#47532;(&#50696;&#49328;)\&#54616;&#46020;&#44553;&#45236;&#50669;\&#51064;&#53580;&#47532;&#50612;&#44277;&#49324;\&#51064;&#53580;&#47532;&#50612;(&#54869;&#51221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340;&#49457;&#51473;&#44277;&#50629;\&#46356;&#51648;&#53448;&#49468;&#53440;&#8545;\&#44221;&#44592;&#49884;&#54868;&#51216;&#50756;\&#49884;&#54868;&#51216;2&#52264;\&#49884;&#54868;&#51216;&#51228;&#52636;&#51221;&#493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52397;&#47589;\&#44396;&#47532;-&#48373;&#51648;&#54924;&#44288;\&#48512;&#54616;&#44228;&#49328;\&#48512;&#54616;&#44228;&#49328;&#49436;(&#44396;&#47532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44552;&#49457;&#44148;&#52629;\&#44277;&#47329;\&#44228;&#49328;&#4943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02&#44592;&#49696;&#48512;\01Project\01&#51652;&#54665;&#51473;\01&#49340;&#51473;\&#50504;&#51204;&#54620;&#48372;&#54665;&#54872;&#44221;&#51312;&#49457;&#49324;&#50629;2&#51648;&#44396;\My%20Documents\&#50641;&#49472;&#50896;&#48376;\&#48176;&#49688;&#44277;\&#48149;&#44592;&#49324;-&#48512;&#45824;&#4427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3468;&#44397;\&#44277;&#50976;\CHOL2000\DOWN\&#47215;&#45936;&#49660;&#54609;(&#54252;&#54637;&#51216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2380;&#51068;\C\DOCUME~1\cc1001\LOCALS~1\Temp\&#45236;%20&#47928;&#49436;\My%20Documents\&#48177;&#51648;&#50672;\&#44204;&#51201;\&#46160;&#49328;&#44148;&#49444;\ryu\&#54028;&#51060;&#45240;&#49828;&#47532;&#47784;&#45944;&#47553;\08.&#49892;&#54665;&#50696;&#49328;&#44288;&#47532;\c.&#49892;&#54665;&#50696;&#49328;\DOOSAN\DSCGHM\PROJECT\FED\Fed0010\costbreak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APT\&#44060;&#49328;&#44204;&#51201;\WONM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5824;12&#54840;\&#50508;&#48148;&#49373;\PROJECT2001\&#49345;&#49688;&#46020;\&#54868;&#47732;&#51221;&#49688;&#51109;\&#45236;&#50669;&#49436;\4&#50900;4&#51068;&#54868;&#47749;&#45236;&#50669;&#49436;&#52572;&#51333;\Y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02&#44592;&#49696;&#48512;\01Project\01&#51652;&#54665;&#51473;\01&#49340;&#51473;\&#50504;&#51204;&#54620;&#48372;&#54665;&#54872;&#44221;&#51312;&#49457;&#49324;&#50629;2&#51648;&#44396;\Office\&#48149;&#44592;&#49324;%20&#51089;&#50629;&#50857;\DATA\MR-BAB\&#50641;&#49472;DATA\3.&#48176;&#49688;&#44277;\&#48149;&#44592;&#49324;-&#48512;&#45824;&#442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345;&#44508;\project\&#49688;&#47049;&#49328;&#52636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TEAM-5\Office\Excel\9609F\&#44221;&#48513;&#51204;&#44592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46020;&#50864;\&#54217;&#49373;&#44368;&#50977;&#50896;\&#44592;&#44228;&#49444;&#48708;\&#48512;&#54616;1\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44552;&#49457;&#44148;&#52629;\&#47924;&#51032;&#49324;\&#44592;&#44228;&#49444;&#48708;\Load(&#47924;&#51032;&#49324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44552;&#49457;&#44148;&#52629;\&#51221;&#47548;&#49324;&#51648;\LAST\&#49436;&#47448;\&#48512;&#54616;&#44228;&#49328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&#44221;&#55148;&#44417;&#51032;%20&#50500;&#52840;\&#44204;&#51201;\dongbu\&#49345;&#50516;&#46041;%20&#50676;&#49373;&#49328;%20&#44204;&#51201;&#51228;&#52636;\&#44228;&#51109;&#44277;&#45236;&#50669;-1&#50900;30&#510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Documents%20and%20Settings\&#51312;&#51652;&#49345;1\My%20Documents\&#45348;&#51060;&#53944;&#50728;%20&#48155;&#51008;%20&#54028;&#51068;\&#51473;&#46041;(load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50\&#54620;&#50577;&#45824;&#44228;&#49328;&#49436;,&#44277;&#44400;&#44228;&#49328;\&#54620;&#50577;&#45824;&#51109;&#48708;99.05.2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my%20documents\&#9756;%20splusy(060720)%20&#9758;\02%20&#44277;&#49324;&#51456;&#44277;&#54788;&#51109;\&#50689;&#50980;%20&#51456;&#44277;\(061031)%20&#54413;&#49457;&#51473;&#50808;%202&#44060;&#44368;%20&#44277;&#50896;&#54868;&#49324;&#50629;(&#49569;&#54028;&#44396;&#52397;)\09%20&#49444;&#44228;&#48320;&#44221;&#52384;\&#49444;&#48320;(&#54413;&#49457;&#51473;%20&#50808;)-&#52572;&#51333;\&#50857;&#51217;&#48393;%20&#49328;&#52636;&#44540;&#4414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148;&#53469;\%23pjt\%23pjt\'03\&#48128;&#50577;&#49884;&#52840;&#52636;&#49688;&#52376;&#47532;&#51109;\&#52572;&#51333;&#49457;&#44284;&#54408;\&#49444;&#44228;&#50696;&#49328;&#49436;\&#48128;&#50577;&#52840;&#52636;&#49688;&#44592;&#44228;&#45236;&#50669;&#4943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8149;&#51221;&#49688;\&#48128;&#50577;\&#48156;&#51452;&#49444;&#44228;\&#44228;&#52769;&#51228;&#50612;\&#51068;&#49345;&#44048;&#49324;&#54980;\&#48128;&#50577;&#45236;&#5066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D\PROJECT(&#44397;&#45236;\&#54616;&#49688;&#52376;&#47532;&#51109;\&#51652;&#44148;\&#49444;&#44228;&#45236;&#50669;\&#51204;&#4459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46020;&#50864;\&#54217;&#49373;&#44368;&#50977;&#50896;\&#44592;&#44228;&#49444;&#48708;\&#48512;&#54616;1\&#48512;&#54616;&#44228;&#49328;&#49436;(&#54217;&#4937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mail.hitel.net/My%20Documents/&#50577;&#49885;&#52384;/My%20Documents/&#49345;&#5498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NEXUS\&#50724;&#54588;&#49828;&#53588;\&#44592;&#44228;&#49444;&#48708;\&#49436;&#47448;\&#51200;&#49688;&#5131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77;&#49324;&#51088;&#47308;\3.&#44204;&#51201;&#49436;\&#50724;&#49849;&#47329;\&#45209;&#52272;&#44228;&#50557;&#45236;&#50669;&#49436;\&#49440;&#52380;2&#44368;&#44368;&#47049;\&#50504;&#50577;&#49464;&#47924;&#49436;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c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8716;&#46972;&#51204;&#50857;DB-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4;&#44277;&#54016;\CAD04-C\HEXCEL\XLS\XL_DATA\&#44204;&#51201;\&#50629;&#52404;\HIT\&#50500;&#49328;&#44277;&#51109;\&#50500;&#49328;&#51032;&#5120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&#44305;&#51452;&#50948;&#49373;%20&#51652;&#51077;&#47196;\&#50696;&#49328;&#49436;\&#50696;&#49328;\&#44032;&#47196;&#46321;&#44277;&#49324;\Y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345;&#44508;\&#50577;&#54217;\ok\2000\&#45824;&#44396;-&#45824;&#46041;\&#44396;&#51312;&#44228;&#49328;&#49436;\example-1\&#49688;&#51221;\analysis\analysis\temp\4-2&#50976;&#54952;&#54253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EXCEL\APT\WONM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452;&#51068;&#49457;\&#51452;&#44145;&#50472;\NOTOUCH\&#49884;&#48169;&#49436;\&#47560;&#44536;&#45367;&#51216;\&#48512;&#54217;&#51216;\&#44228;&#50557;&#45236;&#50669;&#49436;\My%20Documents\&#48177;&#54868;&#51216;&#44305;&#51452;&#51216;\&#46321;&#44592;&#44396;&#45236;&#50669;&#49436;(HOTEL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668;&#44397;\SP00C087(&#49328;\Sp00c033(&#51204;&#51452;&#52264;&#51665;&#44288;&#47196;)\&#49688;&#47049;&#49328;&#52636;&#52572;&#51333;\&#49688;&#47049;&#49328;&#52636;&#49436;(&#54036;&#48373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77;&#49324;&#51088;&#47308;\3.&#44204;&#51201;&#49436;\&#50724;&#49849;&#47329;\&#45209;&#52272;&#44228;&#50557;&#45236;&#50669;&#49436;\&#49440;&#52380;2&#44368;&#44368;&#47049;\&#50504;&#50577;&#49464;&#47924;&#49436;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c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50557;&#49688;&#46041;CAFE\WINDOWS\9605G\DS-LOA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c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473;&#48516;&#45824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264;\WINJIB&#51068;&#48264;\&#47928;&#54868;&#45236;&#50669;\&#49436;&#50872;\&#44221;&#48373;&#44417;&#55141;&#47168;&#47928;&#49444;&#44228;\6-22-&#55141;&#47168;&#47928;&#44428;&#50669;&#48373;&#50896;&#44277;&#49324;(&#49444;&#44228;&#48320;&#44221;&#45236;&#50669;&#49436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0689;&#54840;\F\00S_DATA\CALC\UNIT-Q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50724;&#54140;&#49828;\&#51473;&#46041;&#44368;&#54924;\&#51473;&#46041;(load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97\R-SUWONJ\REP\P7-5-31\LX-C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D\PROJECT(&#44397;&#45236;\EXCEL\YESTER\&#44540;&#44144;&#4943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148;&#53469;\%23pjt\&#54217;&#53469;%20&#49892;&#49884;&#49444;&#44228;\000%20&#44277;&#49324;&#48708;%20&#49328;&#52636;-&#52572;&#51333;&#51228;&#52636;&#51089;&#50629;&#50857;-&#54801;&#49345;&#44208;&#44284;&#48152;&#50689;\&#44277;&#49324;&#48708;&#51312;&#51221;%20&#54217;&#53469;&#49884;%20&#51228;&#52636;&#50857;\4.2%20(&#51109;&#45817;)-&#51204;&#44592;&#45236;&#50669;&#49436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77;&#49324;&#51088;&#47308;\3.&#44204;&#51201;&#49436;\&#50724;&#49849;&#47329;\&#45209;&#52272;&#44228;&#50557;&#45236;&#50669;&#49436;\&#49440;&#52380;2&#44368;&#44368;&#47049;\&#50504;&#50577;&#49464;&#47924;&#49436;\&#45824;&#49457;\&#48376;&#44288;&#46041;\&#45236;&#50669;&#49436;\230602(%20UPS&#51613;&#49444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&#48376;&#49324;&#49688;&#51221;&#48516;-110713-&#50577;&#52492;&#47732;&#49444;&#44228;&#48320;&#4422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50885;\D\&#48149;&#50689;&#50885;%20&#51089;&#50629;&#49892;\&#54788;&#45824;%20&#49328;&#50629;%20&#44060;&#48156;(&#51452;)\2001&#45380;%20&#47784;&#45944;%20&#44204;&#51201;\&#50857;&#51064;,&#46041;&#52380;.&#49888;&#48393;&#51648;&#44396;%20&#47784;&#45944;&#49888;&#52629;8&#50900;3&#51068;\&#50696;&#49328;\&#47784;&#45944;&#54616;&#50864;&#49828;&#51068;&#50948;&#45824;&#4403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52397;&#47589;\&#44396;&#47532;-&#48373;&#51648;&#54924;&#44288;\&#48512;&#54616;&#44228;&#49328;\&#44396;&#47532;&#50668;&#49457;&#45432;&#51064;&#48373;&#51648;&#4428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-Iso\Calc-St2\LX-JU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37;&#46041;9\&#51089;&#50629;&#48169;(&#51060;&#50857;&#45804;)\&#48708;&#46168;&#44592;\&#44277;&#49324;&#44288;&#47144;\&#49884;&#49444;&#44277;&#49324;\2003&#44032;&#47196;&#46321;&#44277;&#49324;\&#49888;&#47548;&#46041;&#44600;&#44032;&#47196;&#46321;&#44277;&#49324;\&#49444;&#44228;\&#44032;&#47196;&#46321;\&#44277;&#49324;\&#49884;&#49444;&#44277;&#49324;\2001\&#49888;&#47548;8&#46041;&#49440;&#47196;&#44368;&#52404;&#44277;&#49324;\&#49884;&#55141;&#45824;&#47196;%20&#44032;&#47196;&#46321;%20&#44277;&#49324;(36&#48376;%20&#44592;&#52488;0.2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02&#44592;&#49696;&#48512;\01Project\01&#51652;&#54665;&#51473;\01&#49340;&#51473;\&#50504;&#51204;&#54620;&#48372;&#54665;&#54872;&#44221;&#51312;&#49457;&#49324;&#50629;2&#51648;&#44396;\My%20Documents\&#50641;&#49472;&#50896;&#48376;\&#48176;&#49688;&#44277;\&#48149;&#44592;&#49324;-&#51665;&#49688;&#5122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50\&#54620;&#50577;&#45824;&#44228;&#49328;&#49436;,&#44277;&#44400;&#44228;&#49328;\&#54620;&#50577;&#45824;&#44228;&#49328;&#49436;98.1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7564;\D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54872;&#51060;\&#51064;&#54872;&#51060;&#51032;work&#45208;&#46972;%5e%5e\&#48149;&#51652;&#54840;\&#51020;&#50516;&#52376;&#47532;&#51109;\&#50896;&#44032;&#44228;&#49328;\2002-11(&#48320;&#44221;)\&#54224;&#44592;&#47932;&#52376;&#4753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&#52264;%20ESCO(&#51204;&#52404;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52397;&#47589;\&#44396;&#47532;-&#48373;&#51648;&#54924;&#44288;\&#48512;&#54616;&#44228;&#49328;\&#44396;&#4753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ur-82305b15b6\&#44277;&#47924;01_20040828\&#44284;&#51109;&#45784;d&#48169;\&#51473;&#50521;&#49440;&#51228;&#52380;&#50669;&#44396;&#45236;\&#45236;&#50669;(&#52572;&#51333;&#48156;&#51452;)\&#45800;&#44032;&#49328;&#52636;&#49436;\&#51088;&#47308;&#49892;\&#48149;&#54805;&#49688;\&#45236;&#50669;&#51105;&#50629;&#49892;\&#51473;&#50521;&#49440;(&#52397;&#47049;&#47532;-&#45909;&#49548;)\&#51473;&#50521;&#49440;&#45236;&#50669;&#4943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02&#44592;&#49696;&#48512;\01Project\01&#51652;&#54665;&#51473;\01&#49340;&#51473;\&#50504;&#51204;&#54620;&#48372;&#54665;&#54872;&#44221;&#51312;&#49457;&#49324;&#50629;2&#51648;&#44396;\&#44228;&#50557;\&#46020;&#44553;&#45236;&#50669;&#49436;(&#50504;&#51204;&#54620;2&#51648;&#44396;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My%20Documents\&#49464;&#44228;&#46020;&#51088;&#44592;&#50641;&#49828;&#54252;\estimate\dojagi\&#49828;&#52992;&#5146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unyeonhwe\&#44608;&#49440;&#55148;\My%20data\&#45236;&#49436;&#47448;%20&#44277;&#50976;\&#54644;&#45224;&#44277;&#47329;\&#49892;&#49884;&#49444;&#44228;\&#49464;&#50864;&#49884;&#49828;&#53596;\&#44277;&#47329;&#49328;&#52636;&#51312;&#4943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688;&#47785;&#51068;&#50948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37;&#46041;9\&#51089;&#50629;&#48169;(&#51060;&#50857;&#45804;)\Documents%20and%20Settings\&#51076;&#49457;&#44508;1\&#48148;&#53461;%20&#54868;&#47732;\&#51473;&#44257;&#48727;&#47932;&#51204;&#44592;&#45236;&#50669;&#49436;-&#49688;&#51221;(CCTV&#48520;&#54252;&#54632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457;&#49340;\&#44277;&#50976;\JABO\O12060\INFORM\MYENGBU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sungki\D\&#44592;&#53440;&#52280;&#44256;&#51088;&#47308;\&#50980;&#51221;&#49688;\&#49444;&#44228;&#44228;&#49328;&#49436;\&#52397;&#51452;&#44060;&#49888;A-4&#44228;&#49328;&#4943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668;&#44397;\&#49352;%20&#54260;&#45908;\project\&#50976;&#47049;&#51312;&#49324;&#51312;&#4943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&#46020;&#50689;&#51060;&#54260;&#45908;\020308&#49689;&#45824;&#48120;&#49696;&#44288;\&#52572;&#51333;(from&#51312;&#51008;&#49689;)021017\&#54252;&#49828;&#53076;&#51204;&#4988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NCDOC\&#50504;&#46041;-&#50689;&#51452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48;&#54785;\C\&#51089;&#50629;&#49892;\&#50672;&#52380;&#44400;\&#50857;&#51064;&#49884;\wp\&#44032;&#49437;&#51648;&#44396;\&#45236;&#50669;&#49436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116;&#50857;\&#48155;&#50500;&#44032;&#45716;&#48169;\wp\&#44032;&#49437;&#51648;&#44396;\&#45236;&#50669;&#49436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9457;&#49888;&#44732;\&#50976;&#49457;&#49888;\&#44368;&#47049;&#47749;\&#51060;&#49688;&#44368;\&#47560;&#51648;&#47561;&#48372;&#44256;&#49436;\06_&#49444;&#44228;&#50696;&#49328;&#49436;\&#49688;&#49352;&#44368;&#50629;&#51088;&#45236;&#50669;&#49436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&#51473;&#45824;01\C\My%20Documents\02&#44277;&#49324;\A&#44277;&#44288;08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05;&#49688;\MY%20DOCUMENTS\UNIWIN98\DOWN\WORK\&#45224;&#50577;&#51452;&#52629;&#49328;\PRE\&#49884;&#55141;\XLS\&#50672;&#44592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&#51473;&#45824;&#51109;\D\&#50641;&#49472;&#49436;&#49885;\&#45236;&#50669;&#51089;&#49457;form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52285;\MR.LEE&#9756;&#9758;\My%20Documents\dacom\&#50896;&#51452;~&#51228;&#52380;\&#50896;&#51452;&#52572;&#51333;\&#50696;&#49328;&#45236;~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SOFFICE\HEXCEL\&#51204;&#52384;\&#51613;&#49328;&#48320;&#44221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&#48149;&#49457;&#48264;&#51089;&#50629;&#49892;\&#51077;&#52272;&#44204;&#51201;&#49436;\&#44204;&#48376;&#51452;&#53469;(MODEL%20HOUSE)\&#49340;&#54840;&#44148;&#49444;\&#50641;&#49472;&#51089;&#50629;&#49892;\2000&#45380;&#44204;&#51201;\&#44536;&#47004;&#46300;&#52852;&#51648;&#45432;%20&#44204;&#51201;&#49436;(&#48156;&#49569;&#50857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824;&#54840;\work\2002project\CD%20&#47785;&#47197;\&#51312;&#54788;&#47532;CD\&#52376;&#47532;&#51109;\&#49688;&#47049;\&#53664;&#47785;&#49688;&#47049;\jobdata\&#49457;&#45224;\&#49688;&#47049;\&#51109;&#54840;&#50896;\&#49688;&#47049;\2&#52264;\&#44552;&#52264;&#48516;\&#44592;&#48376;&#53664;&#49324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44552;&#49457;&#44148;&#52629;\&#51221;&#47548;&#49324;&#51648;\&#52572;&#51333;(0831)\&#49436;&#47448;\&#48512;&#54616;&#44228;&#49328;&#49436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824;&#54840;\work\2002project\CD%20&#47785;&#47197;\&#51312;&#54788;&#47532;CD\&#52376;&#47532;&#51109;\&#49688;&#47049;\&#53664;&#47785;&#49688;&#47049;\jobdata\&#49457;&#45224;\&#49688;&#47049;\&#51089;&#50629;\&#51109;&#54840;&#50896;\&#44396;&#51312;&#47932;\&#44032;&#49884;&#49444;&#44277;\&#44592;&#48376;&#53664;&#49324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71308W98\&#44592;&#48376;&#49444;&#44228;%20&#49444;\2002\&#45224;&#50501;&#48176;&#49688;&#51648;(&#54620;&#51333;)\UP\CD&#44413;&#44592;\1&#45800;&#44228;\&#49688;&#47049;\5.&#50864;&#49688;&#44277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37;&#46041;9\&#51089;&#50629;&#48169;(&#51060;&#50857;&#45804;)\mr.lee&#9756;&#9758;\&#53552;&#45328;\&#49457;&#45224;&#51109;&#54840;&#50896;\&#45236;&#50669;&#49436;\&#49368;&#5454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41;&#44260;\C\&#51077;&#52272;&#45236;&#50669;\&#54077;&#49457;&#54616;&#49688;\AA\NAESOKLI\&#45824;&#44032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148;&#53469;\%23pjt\&#51089;&#50629;&#48169;\&#44552;&#50529;&#45236;&#50669;&#49436;\&#54861;&#52380;&#44400;%20&#49892;&#49884;&#49444;&#44228;&#45236;&#50669;(&#52572;&#51333;&#48376;)-0108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508;&#49457;\&#44060;&#47029;&#44204;&#51201;\APT&#44204;&#51201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jb.dr\d\1&#52397;&#49328;&#47732;\&#49688;&#47049;\CIVIL\EXCLE\DAT\&#44256;&#50577;&#44288;&#51116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&#44608;&#49437;&#48124;\&#44552;&#49457;&#44148;&#52629;\&#51221;&#47548;&#49324;&#51648;\&#51221;&#47548;&#49324;&#51648;(1215)\&#49436;&#47448;\&#48512;&#54616;&#44228;&#49328;&#49436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24;&#51312;\2002&#45380;%20&#51068;&#48152;\WINDOWS\Temporary%20Internet%20Files\Content.IE5\5X34ASQ8\My%20Documents\JOB\&#44553;&#50668;&#44288;&#47532;&#54532;&#47196;&#44536;&#47016;%202001%20v1_1\&#44553;&#50668;&#44288;&#47532;&#54532;&#47196;&#44536;&#47016;%202001%20v1.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Documents%20and%20Settings\All%20Users\Documents\&#44397;&#46020;45&#54840;&#49440;%20&#49444;&#44228;&#45236;&#50669;\&#51312;&#49324;&#44552;&#50529;&#51089;&#49457;&#48372;&#44256;&#49436;(0910417-00)-&#49569;&#48512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sungki\D\Project\00&#51109;&#50900;&#51648;&#44396;2&#45800;&#51648;&#50500;&#54028;&#53944;&#44148;&#49444;&#44277;&#49324;-&#46020;&#49884;&#44060;&#48156;&#44277;&#49324;\&#52280;&#44256;&#46020;&#47732;-&#45817;&#49328;&#46041;&#50500;&#54028;&#53944;\99&#45380;&#50629;&#47924;\&#49444;&#44228;&#44228;&#49328;&#49436;\&#52397;&#51452;&#44060;&#49888;A-4&#44228;&#49328;&#49436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sungki\D\&#51089;&#50629;&#49892;\&#47749;&#44148;&#52629;\99&#45380;&#50629;&#47924;\&#49444;&#44228;&#44228;&#49328;&#49436;\&#52397;&#51452;&#44060;&#49888;A-4&#44228;&#49328;&#49436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&#51473;&#45824;&#51109;\D\My%20Documents\&#44288;&#44277;&#49436;&#48143;&#51021;&#49324;&#47924;&#49548;\&#54028;&#51452;&#49884;&#52397;\&#44228;&#50557;&#49436;&#47448;\&#54028;&#51452;&#49884;&#52397;&#44228;&#50557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617;&#48124;\&#48320;&#44221;&#49892;&#54665;\EXCEL\&#45824;&#54617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857;&#55064;\C\WINDOWS\Temporary%20Internet%20Files\Content.IE5\5X34ASQ8\My%20Documents\JOB\&#44553;&#50668;&#44288;&#47532;&#54532;&#47196;&#44536;&#47016;%202001%20v1_1\&#44553;&#50668;&#44288;&#47532;&#54532;&#47196;&#44536;&#47016;%202001%20v1.03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41;&#44260;\C\&#51077;&#52272;&#45236;&#50669;\&#49436;&#48512;&#54616;&#49688;&#52376;&#47532;&#51109;\&#51077;&#52272;&#45236;&#50669;&#49436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PHASE1-1&#49688;&#47049;&#49328;&#52636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77;&#49324;&#51088;&#47308;\3.&#44204;&#51201;&#49436;\WINDOWS\&#48148;&#53461;%20&#54868;&#47732;\&#51060;&#51012;&#51456;\K.L.G\&#50504;&#55141;&#52488;&#46321;\&#45236;&#50669;\K.L.G\00-15(&#44160;&#45800;&#44256;)-16\&#45236;&#50669;\&#51109;&#54617;&#44148;&#49444;(&#54616;&#46020;&#44553;)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&#51473;&#45824;&#51109;\D\&#50641;&#49472;&#47928;&#49436;\&#54889;&#51060;&#49324;&#49436;&#47448;&#51068;&#52404;\Book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&#51060;&#51012;&#51456;\K.L.G\&#50504;&#55141;&#52488;&#46321;\&#49688;&#47049;&#49328;&#52636;&#49436;\00-15(&#44160;&#45800;&#44256;)-16\&#45236;&#50669;\&#51109;&#54617;&#44148;&#49444;(&#54616;&#46020;&#44553;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788;&#49437;\&#54861;&#52380;&#44400;\&#51648;&#49440;2001\&#50689;&#50629;&#51088;&#47308;\&#50629;&#52404;&#48324;\&#44305;&#51452;&#49884;%20&#49548;&#44033;&#49884;&#49444;%20&#49444;&#44228;&#46020;&#49436;\&#49444;&#44228;&#45236;&#50669;&#49436;\&#45236;&#50669;&#49436;(&#52509;&#44292;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452;&#51068;&#49457;\&#51452;&#44145;&#50472;\&#47215;&#45936;&#49660;&#54609;&#44148;&#49444;&#48376;&#48512;\&#44228;&#51109;&#45784;\&#50557;&#51204;\&#47215;&#45936;&#49660;&#54609;&#44148;&#49444;\&#51452;&#50685;&#51216;\&#51221;&#54840;&#47932;&#49328;(3)\My%20Documents\&#48177;&#54868;&#51216;&#44305;&#51452;&#51216;\&#46321;&#44592;&#44396;&#45236;&#50669;&#49436;(HOTEL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3468;&#44397;\&#44277;&#50976;\CHOL2000\DOWN\WINDOWS\TEMP\&#51068;&#50948;&#45824;&#44032;&#54364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_hztmp_\&#44396;&#49457;&#49888;&#54413;&#50696;&#51221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54872;&#51060;\&#51064;&#54872;&#51060;&#51032;work&#45208;&#46972;%5e%5e\WINDOWS\&#48148;&#53461;%20&#54868;&#47732;\&#48320;&#49892;&#54217;&#44512;&#53664;&#44277;&#49688;&#47049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54872;&#44221;\&#44396;&#49436;&#46041;\&#44592;&#44228;&#49444;&#48708;\&#48512;&#54616;\&#44396;&#49436;&#46041;&#48512;&#54616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\&#44277;&#50976;\&#47691;&#51652;&#51060;\d\&#44053;&#54532;&#47196;&#51229;&#53944;\&#50641;&#50052;&#50620;&#51089;&#50629;\&#44397;&#47549;&#51473;&#50521;&#46020;&#49436;&#44288;\&#44256;&#47928;&#49436;&#44256;&#48708;&#48764;&#44256;000405\&#47691;&#51652;&#51060;\d\&#44053;&#54532;&#47196;&#51229;&#53944;\&#50641;&#50052;&#50620;&#51089;&#50629;\&#52632;&#52380;&#48149;&#47932;&#44288;\9910&#51060;&#54980;&#49444;&#44228;&#48320;&#44221;\&#52632;&#52380;&#48149;&#47932;&#44288;&#53945;&#48324;&#49688;&#51109;&#45236;&#50669;&#51068;&#50948;9901022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a\&#44277;&#50976;\&#47568;&#46629;&#44032;&#47532;\My%20Documents\&#44148;&#52629;\&#47560;&#44536;&#45367;&#51032;&#51221;&#48512;&#51216;\&#49888;-&#52572;&#51333;&#54869;&#51221;&#48169;&#54868;&#48169;&#48276;&#49492;&#53552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\c\WINDOWS\&#48148;&#53461;%20&#54868;&#47732;\&#51060;&#51012;&#51456;\K.L.G\&#50504;&#55141;&#52488;&#46321;\&#45236;&#50669;\K.L.G\00-15(&#44160;&#45800;&#44256;)-16\&#45236;&#50669;\&#49444;&#48708;&#51204;&#49328;&#44592;&#52488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49457;&#48513;&#46041;)-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54872;&#51060;\&#51064;&#54872;&#51060;&#51032;work&#45208;&#46972;%5e%5e\&#48149;&#51652;&#54840;\&#50672;&#47924;&#54616;&#49688;&#52376;&#47532;&#51109;\&#50896;&#44032;&#44228;&#49328;\02-&#54224;&#44592;&#47932;%20&#52376;&#47532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333;&#49437;\04%20&#50896;&#51452;&#55141;&#50629;&#54616;&#49688;&#52376;&#47532;&#51109;\My%20Documents\&#51077;&#52272;&#44204;&#51201;\2000&#45380;\&#49345;&#54616;&#49688;&#46020;\&#54077;&#49457;\&#49444;&#44228;&#49436;(&#44592;&#44228;)\&#46020;&#44553;\&#54077;&#49457;&#45236;&#50669;-&#46020;&#44553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09\network\DATA-98\&#51204;&#51452;&#50948;&#49373;\&#45236;&#50669;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9457;&#50669;&#50896;&#44032;&#44228;&#49328;&#49436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1\DATA\DONGA4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2824;&#54872;\&#52824;&#54872;&#51060;&#44732;!\&#50641;&#49472;&#51089;&#50629;&#49892;\2000&#45380;&#44204;&#51201;\&#44536;&#47004;&#46300;&#52852;&#51648;&#45432;%20&#44204;&#51201;&#49436;(&#48156;&#49569;&#50857;)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88;&#47308;&#49892;\&#48149;&#54805;&#49688;\&#45236;&#50669;&#51105;&#50629;&#49892;\&#51473;&#50521;&#49440;(&#52397;&#47049;&#47532;-&#45909;&#49548;)\&#51473;&#50521;&#49440;&#45236;&#50669;&#49436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\c\WINDOWS\&#48148;&#53461;%20&#54868;&#47732;\&#51060;&#51012;&#51456;\K.L.G\&#50504;&#55141;&#52488;&#46321;\&#45236;&#50669;\K.L.G\00-15(&#44160;&#45800;&#44256;)-16\&#45236;&#50669;\&#51109;&#54617;&#44148;&#49444;(&#54616;&#46020;&#44553;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Documents%20and%20Settings\insung\&#48148;&#53461;%20&#54868;&#47732;\&#51089;&#50629;&#48177;&#50629;\&#51221;&#51068;&#51456;\&#45236;&#50669;\(110701)&#50577;&#52492;&#49324;&#47924;&#49548;&#54788;&#51109;\2&#52264;&#49444;&#48320;&#44160;&#53664;2011.06.30\&#49444;&#44228;&#48320;&#44221;&#45236;&#50669;\20110419%20(&#51312;&#44221;)%20&#50577;&#52492;&#47732;&#49324;&#47924;&#49548;%20&#49444;&#44228;&#48320;&#44221;-20110627%20(&#49688;&#51221;)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KYEOUSAN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unyeonhwe\&#44608;&#49440;&#55148;\CORELXRA\FILLS\PROJECT2004\&#48712;&#54260;&#44053;&#45224;&#51216;\&#49892;&#54665;&#48143;%20&#45236;&#50669;\Documents%20and%20Settings\Administrator\Local%20Settings\Temporary%20Internet%20Files\Content.IE5\K5MF8L2V\SADI(ALT2)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51089;&#50629;&#51109;\&#51068;&#48152;&#51077;&#52272;\&#54856;&#54532;&#47084;&#49828;\&#54856;&#54532;&#47084;&#49828;(&#50872;&#49328;&#51216;)\&#49340;&#49457;&#54856;&#54540;&#47084;&#49828;&#50872;&#49328;&#51216;&#44032;&#49892;&#54665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148;&#53469;\%23pjt\&#54217;&#53469;%20&#49892;&#49884;&#49444;&#44228;\000%20&#44277;&#49324;&#48708;%20&#49328;&#52636;-&#52572;&#51333;&#51228;&#52636;&#51089;&#50629;&#50857;-&#54801;&#49345;&#44208;&#44284;&#48152;&#50689;\&#44277;&#49324;&#48708;&#51312;&#51221;%20&#54217;&#53469;&#49884;%20&#51228;&#52636;&#50857;\4.3%20(&#50504;&#51473;)-&#51204;&#44592;&#45236;&#50669;&#49436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24;&#51312;\2002&#45380;%20&#51068;&#48152;\WINDOWS\Temporary%20Internet%20Files\Content.IE5\5X34ASQ8\My%20Documents\JOB\&#44204;&#51201;(&#50672;&#49845;)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24;&#51312;\2002&#45380;%20&#51068;&#48152;\WINDOWS\Temporary%20Internet%20Files\Content.IE5\5X34ASQ8\My%20Documents\JOB\WINDOWS\TEMP\&#44553;&#50668;&#44288;&#47532;&#50672;&#49845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857;&#55064;\C\WINDOWS\Temporary%20Internet%20Files\Content.IE5\5X34ASQ8\My%20Documents\JOB\&#44204;&#51201;(&#50672;&#49845;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857;&#55064;\C\WINDOWS\Temporary%20Internet%20Files\Content.IE5\5X34ASQ8\My%20Documents\JOB\WINDOWS\TEMP\&#44553;&#50668;&#44288;&#47532;&#50672;&#49845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UNITEL~1\DOWN\&#50508;&#48120;&#45700;&#52285;&#54840;(&#49688;&#50689;)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49885;\shareddocs\BACKUP\EXCEL\&#45236;&#50669;&#49436;\&#50752;&#46041;&#51473;&#54617;&#44368;\&#45824;&#46020;&#44060;&#48156;&#45225;&#54408;1&#52264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49892;&#54665;&#45236;&#50669;\&#46020;&#47156;&#49324;&#50725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NCDOC\J-DORO\0619\&#45824;&#44396;&#50504;&#46041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&#54364;&#51456;&#44204;&#51201;&#49436;\Project\&#49688;&#50896;&#48124;&#51088;&#50669;&#49324;\&#49688;&#50896;&#48124;&#51088;&#50669;&#49324;&#44204;&#51201;&#49436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.46.1.35\05&#45380;%20&#51088;&#47308;\&#49444;&#47105;&#53461;&#48337;%20&#51088;&#47308;&#51665;\03&#45380;%20&#51088;&#47308;\&#44592;&#48376;&#50836;&#44396;&#51312;&#44148;%20&#47784;&#51020;\%6003GOP&#49548;&#52488;%20&#49884;&#49444;%20&#44060;&#49440;&#44277;&#49324;\GOP&#49548;&#52488;%20&#52628;&#44032;&#49548;&#50836;\&#49444;&#44228;&#48320;&#44221;\&#51312;&#54788;\KongSa-2\&#44277;&#49324;&#44288;&#47532;(&#48320;&#44221;)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02&#44592;&#49696;&#48512;\01Project\01&#51652;&#54665;&#51473;\01&#49340;&#51473;\&#50504;&#51204;&#54620;&#48372;&#54665;&#54872;&#44221;&#51312;&#49457;&#49324;&#50629;2&#51648;&#44396;\Office\&#48149;&#44592;&#49324;%20&#51089;&#50629;&#50857;\DATA\MR-BAB\&#50641;&#49472;DATA\4.&#44396;&#51312;&#47932;&#44277;\&#48149;&#44592;&#49324;-3.&#44396;&#51312;&#47932;&#44277;(&#49437;&#52629;)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&#50896;&#44032;&#44228;&#49328;\2002&#45380;&#50896;&#44032;\Book4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7\97&#49444;&#44228;\&#51312;&#52264;&#51109;&#50808;\&#51204;&#47141;&#49444;&#44228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668;&#44397;\&#49352;%20&#54260;&#45908;\heo_jb\&#45224;&#50952;&#49884;\&#49688;&#47049;(new)\00_10_23&#45224;&#54408;\YOUNGDOC\CIVIL\EXCLE\DAT\&#44288;&#51116;&#47308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&#51068;&#48152;&#44148;&#49444;&#44277;&#47924;\&#44277;&#49324;(&#44204;&#51201;)&#45236;&#50669;&#51089;&#49457;(25&#54665;)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507\&#47196;&#52972;%20&#46356;&#49828;&#53356;%20(C)\507\2002&#45380;&#46020;%20&#44204;&#51201;\&#51221;&#49328;&#49373;&#47749;&#44277;&#54617;%20&#49888;&#52629;&#44277;&#49324;\&#51452;&#50836;&#51088;&#51116;&#44228;&#54925;&#49436;(&#49444;&#48708;)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.46.1.35\05&#45380;%20&#51088;&#47308;\&#54620;&#44397;&#50528;&#45768;\&#51089;&#50629;\&#49436;&#47928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unyeonhwe\&#44608;&#49440;&#55148;\CORELXRA\FILLS\PROJECT2004\&#48712;&#54260;&#44053;&#45224;&#51216;\&#49892;&#54665;&#48143;%20&#45236;&#50669;\&#47448;%20&#47928;&#49436;\SADI\SADI(ALT2)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AHN\&#45236;&#50669;\&#47691;&#51652;&#51060;\d\&#44053;&#54532;&#47196;&#51229;&#53944;\&#50641;&#50052;&#50620;&#51089;&#50629;\&#44288;&#49464;&#48149;&#47932;&#44288;\&#49688;&#51109;&#45824;&#45236;&#50669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507\c\C72%20&#49892;&#54665;\&#49892;&#54665;&#45236;&#50669;&#49436;r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ZU\&#44277;&#50976;2\My%20Documents\GOOMI\DOHWA03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824;&#54840;\work\2002project\CD%20&#47785;&#47197;\&#51312;&#54788;&#47532;CD\&#52376;&#47532;&#51109;\&#49688;&#47049;\&#53664;&#47785;&#49688;&#47049;\&#50641;&#49472;\&#48149;&#52384;&#49457;\&#50724;&#49688;&#47592;&#54848;\&#50896;&#54805;&#47592;~1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148;&#53469;\%23pjt\&#51089;&#50629;&#48169;\&#44552;&#50529;&#45236;&#50669;&#49436;\&#51068;&#50948;&#45843;&#44032;-&#49688;&#47049;&#45800;&#44032;&#49328;&#52636;&#49436;1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24;&#51312;\2002&#45380;%20&#51068;&#48152;\WINDOWS\Temporary%20Internet%20Files\Content.IE5\5X34ASQ8\My%20Documents\JOB\&#44553;&#50668;&#44288;&#47532;&#54532;&#47196;&#44536;&#47016;%202001%20v1_1\3-1.&#44592;&#53440;&#50629;&#47924;\&#51452;&#49885;&#50577;&#49688;&#46020;\&#51452;&#49885;&#50577;&#49688;&#46020;&#54532;&#47196;&#44536;&#47016;\&#51452;&#49885;&#50577;&#49688;&#46020;&#54532;&#47196;&#44536;&#47016;%20V2.0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ur-82305b15b6\&#44277;&#47924;01_20040828\PROJECT\&#52824;&#50501;\&#50641;&#49472;\&#51204;&#47141;&#45236;&#50669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857;&#55064;\C\WINDOWS\Temporary%20Internet%20Files\Content.IE5\5X34ASQ8\My%20Documents\JOB\&#44553;&#50668;&#44288;&#47532;&#54532;&#47196;&#44536;&#47016;%202001%20v1_1\3-1.&#44592;&#53440;&#50629;&#47924;\&#51452;&#49885;&#50577;&#49688;&#46020;\&#51452;&#49885;&#50577;&#49688;&#46020;&#54532;&#47196;&#44536;&#47016;\&#51452;&#49885;&#50577;&#49688;&#46020;&#54532;&#47196;&#44536;&#47016;%20V2.0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37;&#46041;9\&#51089;&#50629;&#48169;(&#51060;&#50857;&#45804;)\mr.lee&#9756;&#9758;\&#53552;&#45328;\&#49457;&#45224;&#51109;&#54840;&#50896;\&#45236;&#50669;&#49436;\&#45432;&#44480;&#51116;IC&#45236;&#50669;&#49436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SINGLE\OFFICE40\temp\&#50872;&#49328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320;&#50864;&#50857;\&#44060;&#47029;&#44204;&#51201;\&#44060;&#47029;&#50500;&#54028;&#53944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50689;\D\MSOFFICE\EXCEL\HBH\&#44368;&#45824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51088;&#47308;&#51665;\&#51068;&#48152;&#51088;&#47308;\&#44032;&#47196;&#46321;\&#53552;&#45328;&#45236;&#50669;&#52509;&#44292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47784;&#45908;&#49828;\&#44396;&#47532;-&#48373;&#51648;&#54924;&#44288;\&#48512;&#54616;&#44228;&#49328;\&#48512;&#54616;&#44228;&#49328;&#49436;(&#44396;&#47532;)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48;&#49457;&#44396;\E\Mhwang&#8482;\&#44032;&#47196;&#46321;\&#45432;&#44480;&#51116;&#44368;&#52264;&#47196;\&#45236;&#50669;&#49436;\&#45432;&#44480;&#51116;IC&#45236;&#50669;&#49436;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824;&#54840;\work\&#9672;%20&#49569;&#54028;&#44396;%20-%20&#49688;&#47928;&#51060;&#51473;&#54868;\&#52572;&#51333;%20&#49457;&#44284;&#54408;\&#45236;&#50669;\2.&#44592;&#44228;\&#45236;&#50669;-&#44592;&#44228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7564;&#49885;\&#44053;&#47564;&#49885;%20&#51089;&#50629;\&#44053;&#47564;&#49885;%20&#51089;&#50629;&#49892;\&#49340;&#49457;&#51473;&#44277;&#50629;\&#46356;&#51648;&#53448;&#49468;&#53440;&#8545;\&#44221;&#44592;&#49884;&#54868;&#51216;\&#49884;&#54868;&#51216;2&#52264;\&#49884;&#54868;&#51216;&#51221;&#49328;&#45236;&#50669;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&#44204;&#51201;&#49436;\&#44396;&#52397;&#45209;&#52272;\&#48177;&#50516;\&#48177;&#50516;&#48708;&#49828;&#53440;A00171-1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2380;&#51068;\C\DOCUME~1\cc1001\LOCALS~1\Temp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5148;\&#44053;&#45224;\My%20Documents\PCH\PROJECT\&#44053;&#45224;\&#45236;&#50669;&#49436;\&#45236;&#50669;&#49436;\&#51068;&#50896;&#45236;&#50669;&#49436;(2&#50900;23&#51068;%2010&#49884;40&#48516;)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02\cad00-e\HEXCEL\XLS\XL_DATA\&#44204;&#51201;\&#50629;&#52404;\HIT\&#50500;&#49328;&#44277;&#51109;\&#50500;&#49328;&#51032;&#51204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48177;&#54868;&#51216;-&#47215;&#45936;\&#47215;&#45936;-&#51104;&#49892;&#51216;\&#44305;&#51452;&#51216;&#50689;&#54868;&#44288;\ADATA\98FILE\3&#50900;\&#44368;&#53685;&#45824;&#52293;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176;\1%20&#52397;&#49569;&#51649;&#50896;&#48169;\&#54620;&#50577;&#45824;%20&#44172;&#49828;&#53944;&#54616;&#50864;&#49828;\&#51060;&#54868;&#50668;&#44256;100&#51452;&#45380;\&#49328;&#52636;&#49436;(&#51060;&#54868;&#44592;&#45392;&#44288;)-&#51204;&#44592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896;&#44592;\&#44204;&#51201;&#49436;\My%20Documents\&#54644;&#50868;&#45824;&#51216;\ADATA\98FILE\3&#50900;\&#44368;&#53685;&#45824;&#52293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DATA\YOUNGANG\CALSHEET\GODO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a\&#44277;&#50976;\10.&#48376;&#49324;&#44204;&#51201;&#51089;&#50629;\2004%20&#44204;&#51201;&#44148;\10-2.CJ&#44256;&#49549;&#52384;&#46020;&#54392;&#46300;\&#51064;&#52380;&#44277;&#54637;\&#50808;&#48512;&#49892;&#50808;&#44592;&#44204;&#51201;-&#51221;&#49328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44228;&#49328;&#49436;4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345;&#44508;\&#50577;&#54217;\ok\&#45824;&#44396;-&#45824;&#46041;\&#44396;&#51312;&#44228;&#49328;&#49436;\&#48513;&#48128;&#50577;IC1&#44368;\PC30-3\PC30-3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JW3\&#51648;&#54616;&#52384;&#44277;&#49324;\&#51648;&#54616;&#52384;&#44277;&#49324;\&#51228;1&#48516;&#49548;\&#44053;&#45224;\doc\COST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a\&#44277;&#50976;\9.&#52380;&#50504;&#51649;&#49328;&#47784;&#45944;&#54616;&#50864;&#49828;\Documents%20and%20Settings\Owner\My%20Documents\&#44204;&#51201;&#49892;\&#50724;&#49828;&#53944;&#47532;&#50500;\Documents%20and%20Settings\All%20Users\Documents\&#48512;&#49328;&#52636;&#45225;\&#50808;&#48512;&#49892;&#50808;&#44592;&#44204;&#51201;-&#51221;&#49328;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unyeonhwe\&#44608;&#49440;&#55148;\CORELXRA\FILLS\PROJECT2004\&#48712;&#54260;&#44053;&#45224;&#51216;\&#49892;&#54665;&#48143;%20&#45236;&#50669;\Documents%20and%20Settings\Administrator\My%20Documents\&#49340;&#49457;SCP\&#47560;&#51648;&#47561;\&#49340;&#49457;&#53076;&#45789;&#49892;&#54665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52380;&#49548;&#50836;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ak\D\&#44204;&#51201;&#49436;\&#44396;&#52397;&#45209;&#52272;\&#48177;&#50516;\&#48177;&#50516;&#48708;&#49828;&#53440;A00171-1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LOTUS\9605P\BB_C-BD\OUT\YES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50896;&#44540;\Application%20Data\Microsoft\Excel\TEAM-5\Office\Excel\9609F\&#44608;&#52380;&#51068;&#50948;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a\&#44277;&#50976;\&#47568;&#46629;&#44032;&#47532;\My%20Documents\&#44148;&#52629;\&#48177;&#54868;&#51216;&#54252;&#54637;&#51216;\&#49888;-&#52572;&#51333;&#48169;&#54868;&#48169;&#48276;&#49492;&#53552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1116;&#47564;\My%20Documents\PROJECT\YR1\STRUC\SYJ-E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a\&#44277;&#50976;\10.&#48376;&#49324;&#44204;&#51201;&#51089;&#50629;\2004%20&#44204;&#51201;&#44148;\10-2.CJ&#44256;&#49549;&#52384;&#46020;&#54392;&#46300;\&#51064;&#52380;&#44277;&#54637;\&#45824;&#47548;%20&#51452;&#53469;&#51204;&#49884;&#44288;%2060&#54217;&#54805;%20&#44060;&#48372;&#49688;&#44277;&#49324;-&#50724;&#47532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89;&#50629;3\C\NOTOUCH\&#49884;&#48169;&#49436;\&#47560;&#44536;&#45367;&#51216;\&#48512;&#54217;&#51216;\&#44228;&#50557;&#45236;&#50669;&#49436;\My%20Documents\&#48177;&#54868;&#51216;&#44305;&#51452;&#51216;\&#46321;&#44592;&#44396;&#45236;&#50669;&#49436;(HOTEL)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a\&#44277;&#50976;\10.&#48376;&#49324;&#44204;&#51201;&#51089;&#50629;\2004%20&#44204;&#51201;&#44148;\10-2.CJ&#44256;&#49549;&#52384;&#46020;&#54392;&#46300;\&#51064;&#52380;&#44277;&#54637;\&#45824;&#52824;&#46041;&#50500;&#54028;&#53944;&#48372;&#49688;&#44277;&#49324;-&#51221;&#49328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ak\D\WORK\&#44305;&#51452;\KKK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44053;&#48513;&#51221;&#49688;&#51109;\&#44277;&#44277;&#49884;&#49444;&#48513;&#48512;\&#50696;&#49328;&#49436;,&#45800;&#44032;&#48143;&#49688;&#47049;&#49328;&#52636;,&#49884;&#48169;&#49436;\&#50896;&#51452;&#54861;&#52380;(&#52572;&#51333;)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&#44552;&#49457;&#44148;&#52629;\&#47924;&#51032;&#49324;\&#44592;&#44228;&#49444;&#48708;\&#44228;&#49328;&#49436;(&#49437;&#44404;&#50516;)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37;&#46041;9\&#51089;&#50629;&#48169;(&#51060;&#50857;&#45804;)\&#44288;&#50501;&#44396;&#52397;%20&#50629;&#47924;&#49436;&#47448;\&#44032;&#47196;&#46321;&#44277;&#49324;\&#46041;&#51089;&#45824;&#47196;\&#49444;&#44228;&#51068;&#48152;\&#47932;&#47049;&#49328;&#52636;&#49436;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4;&#51221;\C\1766\1790\1790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51652;&#49688;\&#47196;&#52972;%20&#46356;&#49828;&#53356;%20(d)\2001&#45380;&#44221;&#50896;\7,&#44221;&#50896;(&#44288;&#47532;&#48512;)\WIN95\&#48148;&#53461;%20&#54868;&#47732;\My%20Documents\&#50672;&#49845;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652;&#50689;\datadisk%20(f)\WOO-JIN\NEXUS\&#50724;&#54588;&#49828;&#53588;\&#44228;&#49328;&#49436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148;&#53469;\%23pjt\windows\TEMP\&#45812;&#48176;&#53448;&#52712;&#44592;&#44228;&#44277;&#49324;&#45236;&#50669;&#49436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Project\DE99024-30\&#51473;&#50521;&#49440;&#51473;&#54868;&#50669;&#49324;\EXCEL\&#47588;&#44257;&#50669;&#493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내역서"/>
      <sheetName val="노임근거"/>
      <sheetName val="단가대비표"/>
      <sheetName val="일위대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원가계산서(하도급) (수정))"/>
      <sheetName val="총괄집계표"/>
      <sheetName val="기계내역"/>
      <sheetName val="지열내역"/>
      <sheetName val="I一般比"/>
      <sheetName val="J直材4"/>
      <sheetName val="설직재-1"/>
      <sheetName val="집계"/>
      <sheetName val="#REF"/>
      <sheetName val="N賃率-職"/>
      <sheetName val="기본일위"/>
      <sheetName val="내역서2안"/>
      <sheetName val="패널"/>
      <sheetName val="홍보비디오"/>
      <sheetName val="직노"/>
      <sheetName val="실행내역"/>
      <sheetName val="제직재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갑"/>
      <sheetName val="중"/>
      <sheetName val="을"/>
      <sheetName val="롯데총괄표"/>
      <sheetName val="일위대가"/>
      <sheetName val="연돌일위집계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S01"/>
      <sheetName val="S02"/>
      <sheetName val="S03"/>
      <sheetName val="S04"/>
      <sheetName val="S05"/>
      <sheetName val="SS1"/>
      <sheetName val="SS2"/>
      <sheetName val="SS3"/>
      <sheetName val="SS4"/>
      <sheetName val="SS5"/>
      <sheetName val="T3"/>
      <sheetName val="T4"/>
      <sheetName val="합"/>
      <sheetName val="Sheet1"/>
      <sheetName val="Sheet2"/>
      <sheetName val="Sheet3"/>
      <sheetName val="을"/>
      <sheetName val="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갑"/>
      <sheetName val="중"/>
      <sheetName val="을"/>
      <sheetName val="롯데총괄표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9회로"/>
      <sheetName val="9회로-1"/>
      <sheetName val="8회로 전기"/>
      <sheetName val="8회로-1"/>
      <sheetName val="7회로"/>
      <sheetName val="6회로"/>
      <sheetName val="6회로-1"/>
      <sheetName val="5회로"/>
      <sheetName val="3회로"/>
      <sheetName val="2회로"/>
      <sheetName val="조명3전기2"/>
      <sheetName val="#REF"/>
      <sheetName val="정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프랜트면허"/>
      <sheetName val="토목주소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부하(성남)"/>
      <sheetName val="표지"/>
      <sheetName val="변압기용량"/>
      <sheetName val="전압조건"/>
      <sheetName val="전압(성남)"/>
      <sheetName val="부하조건"/>
      <sheetName val="발신정보"/>
      <sheetName val="공통(20-91)"/>
      <sheetName val="조도계산서 (도서)"/>
      <sheetName val="전차선로 물량표"/>
      <sheetName val="수량산출"/>
      <sheetName val="부하_성남_"/>
      <sheetName val="노임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부하계산서"/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(성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777"/>
      <sheetName val="#REF"/>
      <sheetName val="6PILE  (돌출)"/>
      <sheetName val="교통대책내역"/>
      <sheetName val="DATE"/>
      <sheetName val="부하계산서"/>
      <sheetName val="마산방향"/>
      <sheetName val="진주방향"/>
      <sheetName val="단가"/>
      <sheetName val="6PILE__(돌출)"/>
      <sheetName val="분전함신설"/>
      <sheetName val="접지1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침사지"/>
      <sheetName val="유입펌프"/>
      <sheetName val="조정조"/>
      <sheetName val="최초침전지"/>
      <sheetName val="포기조"/>
      <sheetName val="송풍기"/>
      <sheetName val="최종침전지"/>
      <sheetName val="UV소독"/>
      <sheetName val="용수공급"/>
      <sheetName val="농축조"/>
      <sheetName val="탈수기"/>
      <sheetName val="탈취설비"/>
      <sheetName val="약품설비"/>
      <sheetName val="기기리스트"/>
      <sheetName val="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炷舅?XLS"/>
      <sheetName val="ls"/>
      <sheetName val="토공사"/>
      <sheetName val="소일위대가코드표"/>
      <sheetName val="원가계산"/>
      <sheetName val="수목데이타"/>
      <sheetName val="품셈집계표"/>
      <sheetName val="자재조사표(참고용)"/>
      <sheetName val="일반부표집계표"/>
      <sheetName val="수목일위"/>
      <sheetName val=""/>
      <sheetName val="설명"/>
      <sheetName val="노임단가"/>
      <sheetName val="단가조사"/>
      <sheetName val="간접"/>
      <sheetName val="기타 정보통신공사"/>
      <sheetName val="건축2"/>
      <sheetName val="6호기"/>
      <sheetName val="Sheet1"/>
      <sheetName val="갑  지"/>
      <sheetName val="수목표준대가"/>
      <sheetName val="단가대비표"/>
      <sheetName val="Customer Databas"/>
      <sheetName val="AS포장복구 "/>
      <sheetName val="2000.11월설계내역"/>
      <sheetName val="품셈TABLE"/>
      <sheetName val="자재단가조사표-수목"/>
      <sheetName val="표지 (2)"/>
      <sheetName val="공종단가"/>
      <sheetName val="참고"/>
      <sheetName val="공사개요"/>
      <sheetName val="장비별표(오거보링)(Ø400)(12M)"/>
      <sheetName val="䈘목(중국단풍-)"/>
      <sheetName val="접속도로1"/>
      <sheetName val="평가데이터"/>
      <sheetName val="unit 4"/>
      <sheetName val="1"/>
      <sheetName val="2"/>
      <sheetName val="3"/>
      <sheetName val="4"/>
      <sheetName val="5"/>
      <sheetName val="시설물일위"/>
      <sheetName val="가설공사"/>
      <sheetName val="단가결정"/>
      <sheetName val="내역아"/>
      <sheetName val="울타리"/>
      <sheetName val="화재 탐지 설비"/>
      <sheetName val="Total"/>
      <sheetName val="원내역"/>
      <sheetName val="전익자재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문학간접"/>
      <sheetName val="49"/>
      <sheetName val="가설공사비"/>
      <sheetName val="도로구조공사비"/>
      <sheetName val="도로토공공사비"/>
      <sheetName val="여수토공사비"/>
      <sheetName val="간선계산"/>
      <sheetName val="일위대가(가설)"/>
      <sheetName val="수량산출서"/>
      <sheetName val="골조시행"/>
      <sheetName val="이름표지정"/>
      <sheetName val="1차증가원가계산"/>
      <sheetName val="데리네이타현황"/>
      <sheetName val="기초일위"/>
      <sheetName val="시설일위"/>
      <sheetName val="조명일위"/>
      <sheetName val="직재"/>
      <sheetName val="재집"/>
      <sheetName val="일위대가"/>
      <sheetName val="횡배수관토공수량"/>
      <sheetName val="건축-물가변동"/>
      <sheetName val="현장관리비"/>
      <sheetName val="금액"/>
      <sheetName val="Sheet1 (2)"/>
      <sheetName val="준검 내역서"/>
      <sheetName val="9811"/>
      <sheetName val="총괄내역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견적시담(송포2공구)"/>
      <sheetName val="노임이"/>
      <sheetName val="교사기준면적(초등)"/>
      <sheetName val="단가 및 재료비"/>
      <sheetName val="단가산출2"/>
      <sheetName val="노무,재료"/>
      <sheetName val="기계경비적용기준"/>
      <sheetName val="자재단가"/>
      <sheetName val="금액내역서"/>
      <sheetName val="금융비용"/>
      <sheetName val="별표집계"/>
      <sheetName val="단가산출1"/>
      <sheetName val="내역"/>
      <sheetName val="EACT10"/>
      <sheetName val="시멘트"/>
      <sheetName val="data"/>
      <sheetName val="직접경비"/>
      <sheetName val="직접인건비"/>
      <sheetName val="2000년1차"/>
      <sheetName val="2000전체분"/>
      <sheetName val="남양내역"/>
      <sheetName val="Sheet4"/>
      <sheetName val="토목주소"/>
      <sheetName val="공사비예산서(토목분)"/>
      <sheetName val="2공구산출내역"/>
      <sheetName val="공종별원가계산"/>
      <sheetName val="가감수량"/>
      <sheetName val="맨홀수량산출"/>
      <sheetName val="개인"/>
      <sheetName val="9509"/>
      <sheetName val="세부내역"/>
      <sheetName val="기본단가표"/>
      <sheetName val="공종목록표"/>
      <sheetName val="A"/>
      <sheetName val="파일의이용"/>
      <sheetName val="수목단가"/>
      <sheetName val="시설수량표"/>
      <sheetName val="식재수량표"/>
      <sheetName val="DANGA"/>
      <sheetName val="단가"/>
      <sheetName val="전체"/>
      <sheetName val="총괄내역서"/>
      <sheetName val="약품설비"/>
      <sheetName val="10공구일위"/>
      <sheetName val="비목군분류일위"/>
      <sheetName val="년도별시공"/>
      <sheetName val="기기리스트"/>
      <sheetName val="GAS"/>
      <sheetName val="단가산출"/>
      <sheetName val="기초자료"/>
      <sheetName val="전주2本1"/>
      <sheetName val="조명시설"/>
      <sheetName val="1.설계조건"/>
      <sheetName val="품셈"/>
      <sheetName val="참조"/>
      <sheetName val="산출내역서집계표"/>
      <sheetName val="DC-O-4-S(설명서)"/>
      <sheetName val="연습"/>
      <sheetName val="배수내역"/>
      <sheetName val="DT"/>
      <sheetName val="롤러"/>
      <sheetName val="펌프차타설"/>
      <sheetName val="참조M"/>
      <sheetName val="Mc1"/>
      <sheetName val="ABUT수량-A1"/>
      <sheetName val="시설물기초"/>
      <sheetName val="Ⅶ-2.현장경비산출"/>
      <sheetName val="토공산출(주차장)"/>
      <sheetName val="현장관리"/>
      <sheetName val="공통가설"/>
      <sheetName val="매입"/>
      <sheetName val="토공산출 (아파트)"/>
      <sheetName val="5 일위목록"/>
      <sheetName val="7 단가조사"/>
      <sheetName val="6 일위대가"/>
      <sheetName val="INPUT"/>
      <sheetName val="중기사용료산출근거"/>
      <sheetName val="철콘"/>
      <sheetName val="일위대가-1"/>
      <sheetName val="전기"/>
      <sheetName val="입찰"/>
      <sheetName val="현경"/>
      <sheetName val="123"/>
      <sheetName val="기초자료입력"/>
      <sheetName val="노임(1차)"/>
      <sheetName val="내역(APT)"/>
      <sheetName val="평가내역"/>
      <sheetName val="일위목록"/>
      <sheetName val="골조대비내역"/>
      <sheetName val="물가자료"/>
      <sheetName val="BID"/>
      <sheetName val="간접비"/>
      <sheetName val="기계설비-물가변동"/>
      <sheetName val="카렌스센터계량기설치공사"/>
      <sheetName val="전기혼잡제경비(45)"/>
      <sheetName val="식재일위"/>
      <sheetName val="일위"/>
      <sheetName val="자재 집계표"/>
      <sheetName val="말고개터널조명전압강하"/>
      <sheetName val="현장"/>
      <sheetName val="예산명세서"/>
      <sheetName val="설계명세서"/>
      <sheetName val="자료입력"/>
      <sheetName val="정렬"/>
      <sheetName val="E.P.T수량산출서"/>
      <sheetName val="입력자료"/>
      <sheetName val="2.대외공문"/>
      <sheetName val="공내역"/>
      <sheetName val="공사요율산출표"/>
      <sheetName val="준공정산"/>
      <sheetName val="부하계산서"/>
      <sheetName val="에너지동"/>
      <sheetName val="수량산출"/>
      <sheetName val="공구원가계산"/>
      <sheetName val="총괄표"/>
      <sheetName val="대가표(품셈)"/>
      <sheetName val="공사별 가중치 산출근거(토목)"/>
      <sheetName val="가중치근거(조경)"/>
      <sheetName val="조건"/>
      <sheetName val="계수시트"/>
      <sheetName val="개소별수량산출"/>
      <sheetName val="부하계산"/>
      <sheetName val="견적율"/>
      <sheetName val="공사기본내용입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 (2)"/>
      <sheetName val="Sheet1"/>
      <sheetName val="Sheet2"/>
      <sheetName val="문화가격표"/>
      <sheetName val="토적표"/>
      <sheetName val="Sheet3"/>
      <sheetName val="Sheet1 (2)"/>
      <sheetName val="Sheet1 (3)"/>
      <sheetName val="내역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-1"/>
      <sheetName val="Sheet1"/>
      <sheetName val="Sheet2"/>
      <sheetName val="Sheet3"/>
      <sheetName val="일위대가"/>
      <sheetName val="BQ(실행)"/>
      <sheetName val="수목표준대가"/>
      <sheetName val="약품설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off-shore"/>
      <sheetName val="local"/>
      <sheetName val="labor"/>
      <sheetName val="equip-transp"/>
      <sheetName val="total"/>
      <sheetName val="Sheet1"/>
      <sheetName val="Sheet2"/>
      <sheetName val="Sheet3"/>
      <sheetName val="일위대가"/>
      <sheetName val="산출내역서집계표"/>
      <sheetName val="내역"/>
      <sheetName val="원가계산(2)"/>
      <sheetName val="직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EACT10"/>
      <sheetName val="공종별 (2)"/>
      <sheetName val="위치별"/>
      <sheetName val="Sheet1"/>
      <sheetName val="인테리어 내역수량집계"/>
      <sheetName val="DATA-1"/>
    </sheetNames>
    <sheetDataSet>
      <sheetData sheetId="0" refreshError="1"/>
      <sheetData sheetId="1" refreshError="1">
        <row r="1">
          <cell r="A1" t="str">
            <v>F_CODE</v>
          </cell>
          <cell r="B1" t="str">
            <v>F_SEQ</v>
          </cell>
          <cell r="C1" t="str">
            <v>F_CODE1</v>
          </cell>
          <cell r="D1" t="str">
            <v>F_NAME</v>
          </cell>
          <cell r="E1" t="str">
            <v>F_STAD</v>
          </cell>
          <cell r="F1" t="str">
            <v>F_UNIT</v>
          </cell>
          <cell r="G1" t="str">
            <v>F_QUAN</v>
          </cell>
          <cell r="H1" t="str">
            <v>F_CST</v>
          </cell>
          <cell r="I1" t="str">
            <v>F_LABOR</v>
          </cell>
          <cell r="J1" t="str">
            <v>F_EXPEN</v>
          </cell>
        </row>
        <row r="2">
          <cell r="A2" t="str">
            <v>010101</v>
          </cell>
          <cell r="B2" t="str">
            <v>44</v>
          </cell>
          <cell r="C2" t="str">
            <v>3908051</v>
          </cell>
          <cell r="D2" t="str">
            <v>화강석(통석) (ROUND)</v>
          </cell>
          <cell r="E2" t="str">
            <v>W=250</v>
          </cell>
          <cell r="F2" t="str">
            <v>M</v>
          </cell>
          <cell r="G2">
            <v>5.5</v>
          </cell>
          <cell r="H2">
            <v>140000</v>
          </cell>
        </row>
        <row r="3">
          <cell r="A3" t="str">
            <v>010101</v>
          </cell>
          <cell r="B3" t="str">
            <v>46</v>
          </cell>
          <cell r="C3" t="str">
            <v>3908052</v>
          </cell>
          <cell r="D3" t="str">
            <v>화강석(통석)</v>
          </cell>
          <cell r="E3" t="str">
            <v>W=200</v>
          </cell>
          <cell r="F3" t="str">
            <v>M</v>
          </cell>
          <cell r="G3">
            <v>4.4000000000000004</v>
          </cell>
          <cell r="H3">
            <v>110000</v>
          </cell>
        </row>
        <row r="4">
          <cell r="A4" t="str">
            <v>010101</v>
          </cell>
          <cell r="B4" t="str">
            <v>48</v>
          </cell>
          <cell r="C4" t="str">
            <v>3908053</v>
          </cell>
          <cell r="D4" t="str">
            <v>화강석(통석) (ROUND)</v>
          </cell>
          <cell r="E4" t="str">
            <v>W=200</v>
          </cell>
          <cell r="F4" t="str">
            <v>M</v>
          </cell>
          <cell r="G4">
            <v>19</v>
          </cell>
          <cell r="H4">
            <v>140000</v>
          </cell>
        </row>
        <row r="5">
          <cell r="A5" t="str">
            <v>010101</v>
          </cell>
          <cell r="B5" t="str">
            <v>38</v>
          </cell>
          <cell r="C5" t="str">
            <v>3908054</v>
          </cell>
          <cell r="D5" t="str">
            <v>가평석(버너) (ROUND)</v>
          </cell>
          <cell r="E5" t="str">
            <v>T=40</v>
          </cell>
          <cell r="F5" t="str">
            <v>M</v>
          </cell>
          <cell r="G5">
            <v>28.3</v>
          </cell>
          <cell r="H5">
            <v>130000</v>
          </cell>
        </row>
        <row r="6">
          <cell r="A6" t="str">
            <v>010101</v>
          </cell>
          <cell r="B6" t="str">
            <v>40</v>
          </cell>
          <cell r="C6" t="str">
            <v>3908055</v>
          </cell>
          <cell r="D6" t="str">
            <v>가평석(버너) (ROUND)</v>
          </cell>
          <cell r="E6" t="str">
            <v>T=24 , H=310</v>
          </cell>
          <cell r="F6" t="str">
            <v>M</v>
          </cell>
          <cell r="G6">
            <v>28.3</v>
          </cell>
          <cell r="H6">
            <v>60000</v>
          </cell>
        </row>
        <row r="7">
          <cell r="A7" t="str">
            <v>010101</v>
          </cell>
          <cell r="B7" t="str">
            <v>30</v>
          </cell>
          <cell r="C7" t="str">
            <v>3908057</v>
          </cell>
          <cell r="D7" t="str">
            <v>가평석(버너)</v>
          </cell>
          <cell r="E7" t="str">
            <v>T=40</v>
          </cell>
          <cell r="F7" t="str">
            <v>M</v>
          </cell>
          <cell r="G7">
            <v>12.11</v>
          </cell>
          <cell r="H7">
            <v>100000</v>
          </cell>
        </row>
        <row r="8">
          <cell r="A8" t="str">
            <v>010101</v>
          </cell>
          <cell r="B8" t="str">
            <v>32</v>
          </cell>
          <cell r="C8" t="str">
            <v>3908058</v>
          </cell>
          <cell r="D8" t="str">
            <v>가평석(버너)</v>
          </cell>
          <cell r="E8" t="str">
            <v>T=24</v>
          </cell>
          <cell r="F8" t="str">
            <v>M</v>
          </cell>
          <cell r="G8">
            <v>43.2</v>
          </cell>
          <cell r="H8">
            <v>52000</v>
          </cell>
        </row>
        <row r="9">
          <cell r="A9" t="str">
            <v>010101</v>
          </cell>
          <cell r="B9" t="str">
            <v>34</v>
          </cell>
          <cell r="C9" t="str">
            <v>3908059</v>
          </cell>
          <cell r="D9" t="str">
            <v>가평석(버너)</v>
          </cell>
          <cell r="E9" t="str">
            <v>T=50,W=150</v>
          </cell>
          <cell r="F9" t="str">
            <v>M</v>
          </cell>
          <cell r="G9">
            <v>7.6</v>
          </cell>
          <cell r="H9">
            <v>50000</v>
          </cell>
        </row>
        <row r="10">
          <cell r="A10" t="str">
            <v>010101</v>
          </cell>
          <cell r="B10" t="str">
            <v>36</v>
          </cell>
          <cell r="C10" t="str">
            <v>3908060</v>
          </cell>
          <cell r="D10" t="str">
            <v>가평석(버너)</v>
          </cell>
          <cell r="E10" t="str">
            <v>T=50,W=100</v>
          </cell>
          <cell r="F10" t="str">
            <v>M</v>
          </cell>
          <cell r="G10">
            <v>23.2</v>
          </cell>
          <cell r="H10">
            <v>35000</v>
          </cell>
        </row>
        <row r="11">
          <cell r="A11" t="str">
            <v>010101</v>
          </cell>
          <cell r="B11" t="str">
            <v>50</v>
          </cell>
          <cell r="C11" t="str">
            <v>3908062</v>
          </cell>
          <cell r="D11" t="str">
            <v>단높임</v>
          </cell>
          <cell r="F11" t="str">
            <v>M</v>
          </cell>
          <cell r="G11">
            <v>5.3</v>
          </cell>
          <cell r="H11">
            <v>50000</v>
          </cell>
        </row>
        <row r="12">
          <cell r="A12" t="str">
            <v>010101</v>
          </cell>
          <cell r="B12" t="str">
            <v>23</v>
          </cell>
          <cell r="C12" t="str">
            <v>3910139</v>
          </cell>
          <cell r="D12" t="str">
            <v>스프러스판넬</v>
          </cell>
          <cell r="F12" t="str">
            <v>M2</v>
          </cell>
          <cell r="G12">
            <v>25.85</v>
          </cell>
          <cell r="H12">
            <v>250000</v>
          </cell>
        </row>
        <row r="13">
          <cell r="A13" t="str">
            <v>010101</v>
          </cell>
          <cell r="B13" t="str">
            <v>17</v>
          </cell>
          <cell r="C13" t="str">
            <v>4908001</v>
          </cell>
          <cell r="D13" t="str">
            <v>석재붙임(바닥) ST-1</v>
          </cell>
          <cell r="E13" t="str">
            <v>크리마 마필</v>
          </cell>
          <cell r="F13" t="str">
            <v>M2</v>
          </cell>
          <cell r="G13">
            <v>54.11</v>
          </cell>
          <cell r="H13">
            <v>68200</v>
          </cell>
          <cell r="I13">
            <v>34078</v>
          </cell>
          <cell r="J13">
            <v>0</v>
          </cell>
        </row>
        <row r="14">
          <cell r="A14" t="str">
            <v>010101</v>
          </cell>
          <cell r="B14" t="str">
            <v>16</v>
          </cell>
          <cell r="C14" t="str">
            <v>4908002</v>
          </cell>
          <cell r="D14" t="str">
            <v>석재붙임(바닥)</v>
          </cell>
          <cell r="E14" t="str">
            <v>ST-2, W=150</v>
          </cell>
          <cell r="F14" t="str">
            <v>M</v>
          </cell>
          <cell r="G14">
            <v>36.520000000000003</v>
          </cell>
          <cell r="H14">
            <v>13500</v>
          </cell>
          <cell r="I14">
            <v>8627</v>
          </cell>
          <cell r="J14">
            <v>0</v>
          </cell>
        </row>
        <row r="15">
          <cell r="A15" t="str">
            <v>010101</v>
          </cell>
          <cell r="B15" t="str">
            <v>15</v>
          </cell>
          <cell r="C15" t="str">
            <v>4908003</v>
          </cell>
          <cell r="D15" t="str">
            <v>석재붙임(바닥) 패턴깔기</v>
          </cell>
          <cell r="E15" t="str">
            <v>ST-1, ST-3</v>
          </cell>
          <cell r="F15" t="str">
            <v>M2</v>
          </cell>
          <cell r="G15">
            <v>358.6</v>
          </cell>
          <cell r="H15">
            <v>141900</v>
          </cell>
          <cell r="I15">
            <v>80379</v>
          </cell>
          <cell r="J15">
            <v>0</v>
          </cell>
        </row>
        <row r="16">
          <cell r="A16" t="str">
            <v>010101</v>
          </cell>
          <cell r="B16" t="str">
            <v>19</v>
          </cell>
          <cell r="C16" t="str">
            <v>4908005</v>
          </cell>
          <cell r="D16" t="str">
            <v>석재붙임(바닥) SILL</v>
          </cell>
          <cell r="E16" t="str">
            <v>ST-7</v>
          </cell>
          <cell r="F16" t="str">
            <v>M</v>
          </cell>
          <cell r="G16">
            <v>1.8</v>
          </cell>
          <cell r="H16">
            <v>11850</v>
          </cell>
          <cell r="I16">
            <v>44467</v>
          </cell>
          <cell r="J16">
            <v>0</v>
          </cell>
        </row>
        <row r="17">
          <cell r="A17" t="str">
            <v>010101</v>
          </cell>
          <cell r="B17" t="str">
            <v>41</v>
          </cell>
          <cell r="C17" t="str">
            <v>4908061</v>
          </cell>
          <cell r="D17" t="str">
            <v>가평석(욕탕내부)</v>
          </cell>
          <cell r="E17" t="str">
            <v>T=24,H=600</v>
          </cell>
          <cell r="F17" t="str">
            <v>M</v>
          </cell>
          <cell r="G17">
            <v>5.3</v>
          </cell>
          <cell r="H17">
            <v>41573</v>
          </cell>
          <cell r="I17">
            <v>19723</v>
          </cell>
          <cell r="J17">
            <v>127</v>
          </cell>
        </row>
        <row r="18">
          <cell r="A18" t="str">
            <v>010101</v>
          </cell>
          <cell r="B18" t="str">
            <v>26</v>
          </cell>
          <cell r="C18" t="str">
            <v>4908191</v>
          </cell>
          <cell r="D18" t="str">
            <v>화강석트렌치</v>
          </cell>
          <cell r="E18" t="str">
            <v>T=30MM W:100</v>
          </cell>
          <cell r="F18" t="str">
            <v>M</v>
          </cell>
          <cell r="G18">
            <v>60.25</v>
          </cell>
          <cell r="H18">
            <v>8853</v>
          </cell>
          <cell r="I18">
            <v>4010</v>
          </cell>
          <cell r="J18">
            <v>33</v>
          </cell>
        </row>
        <row r="19">
          <cell r="A19" t="str">
            <v>010101</v>
          </cell>
          <cell r="B19" t="str">
            <v>28</v>
          </cell>
          <cell r="C19" t="str">
            <v>4908192</v>
          </cell>
          <cell r="D19" t="str">
            <v>화강석트렌치(ROUND)</v>
          </cell>
          <cell r="E19" t="str">
            <v>T=30MM W:100</v>
          </cell>
          <cell r="F19" t="str">
            <v>M</v>
          </cell>
          <cell r="G19">
            <v>23.52</v>
          </cell>
          <cell r="H19">
            <v>11460</v>
          </cell>
          <cell r="I19">
            <v>6209</v>
          </cell>
          <cell r="J19">
            <v>33</v>
          </cell>
        </row>
        <row r="20">
          <cell r="A20" t="str">
            <v>010101</v>
          </cell>
          <cell r="B20" t="str">
            <v>5</v>
          </cell>
          <cell r="C20" t="str">
            <v>4908683</v>
          </cell>
          <cell r="D20" t="str">
            <v>석재붙임(가평석,버너)</v>
          </cell>
          <cell r="E20" t="str">
            <v>ST-7</v>
          </cell>
          <cell r="F20" t="str">
            <v>M2</v>
          </cell>
          <cell r="G20">
            <v>124.21</v>
          </cell>
          <cell r="H20">
            <v>75900</v>
          </cell>
          <cell r="I20">
            <v>45977</v>
          </cell>
          <cell r="J20">
            <v>0</v>
          </cell>
        </row>
        <row r="21">
          <cell r="A21" t="str">
            <v>010101</v>
          </cell>
          <cell r="B21" t="str">
            <v>3</v>
          </cell>
          <cell r="C21" t="str">
            <v>4909050</v>
          </cell>
          <cell r="D21" t="str">
            <v>타일붙임(R.A.K CERAMICS 619)</v>
          </cell>
          <cell r="E21" t="str">
            <v>TL-1</v>
          </cell>
          <cell r="F21" t="str">
            <v>M2</v>
          </cell>
          <cell r="G21">
            <v>15.26</v>
          </cell>
          <cell r="H21">
            <v>15024</v>
          </cell>
          <cell r="I21">
            <v>19902</v>
          </cell>
          <cell r="J21">
            <v>220</v>
          </cell>
        </row>
        <row r="22">
          <cell r="A22" t="str">
            <v>010101</v>
          </cell>
          <cell r="B22" t="str">
            <v>4</v>
          </cell>
          <cell r="C22" t="str">
            <v>4909052</v>
          </cell>
          <cell r="D22" t="str">
            <v>타일붙임(수입 COLOR CHARTR-1</v>
          </cell>
          <cell r="E22" t="str">
            <v>TL-3 (모자익)</v>
          </cell>
          <cell r="F22" t="str">
            <v>M2</v>
          </cell>
          <cell r="G22">
            <v>68.53</v>
          </cell>
          <cell r="H22">
            <v>34824</v>
          </cell>
          <cell r="I22">
            <v>19902</v>
          </cell>
          <cell r="J22">
            <v>220</v>
          </cell>
        </row>
        <row r="23">
          <cell r="A23" t="str">
            <v>010101</v>
          </cell>
          <cell r="B23" t="str">
            <v>1</v>
          </cell>
          <cell r="C23" t="str">
            <v>4909662</v>
          </cell>
          <cell r="D23" t="str">
            <v>붙임몰탈</v>
          </cell>
          <cell r="F23" t="str">
            <v>M2</v>
          </cell>
          <cell r="G23">
            <v>635.75</v>
          </cell>
          <cell r="H23">
            <v>1043</v>
          </cell>
          <cell r="I23">
            <v>851</v>
          </cell>
          <cell r="J23">
            <v>212</v>
          </cell>
        </row>
        <row r="24">
          <cell r="A24" t="str">
            <v>010101</v>
          </cell>
          <cell r="B24" t="str">
            <v>21</v>
          </cell>
          <cell r="C24" t="str">
            <v>4910002</v>
          </cell>
          <cell r="D24" t="str">
            <v>마루틀설치</v>
          </cell>
          <cell r="E24" t="str">
            <v>90*90 900*900</v>
          </cell>
          <cell r="F24" t="str">
            <v>M2</v>
          </cell>
          <cell r="G24">
            <v>25.85</v>
          </cell>
          <cell r="H24">
            <v>5595</v>
          </cell>
          <cell r="I24">
            <v>4922</v>
          </cell>
          <cell r="J24">
            <v>0</v>
          </cell>
        </row>
        <row r="25">
          <cell r="A25" t="str">
            <v>010101</v>
          </cell>
          <cell r="B25" t="str">
            <v>12</v>
          </cell>
          <cell r="C25" t="str">
            <v>4910004</v>
          </cell>
          <cell r="D25" t="str">
            <v>목조바닥틀설치(라왕)</v>
          </cell>
          <cell r="E25" t="str">
            <v>45*45 450*450</v>
          </cell>
          <cell r="F25" t="str">
            <v>M2</v>
          </cell>
          <cell r="G25">
            <v>80.84</v>
          </cell>
          <cell r="H25">
            <v>4415</v>
          </cell>
          <cell r="I25">
            <v>2045</v>
          </cell>
          <cell r="J25">
            <v>0</v>
          </cell>
        </row>
        <row r="26">
          <cell r="A26" t="str">
            <v>010101</v>
          </cell>
          <cell r="B26" t="str">
            <v>20</v>
          </cell>
          <cell r="C26" t="str">
            <v>4910005</v>
          </cell>
          <cell r="D26" t="str">
            <v>목조바닥틀설치(미송)</v>
          </cell>
          <cell r="E26" t="str">
            <v>45*45 450*450</v>
          </cell>
          <cell r="F26" t="str">
            <v>M2</v>
          </cell>
          <cell r="G26">
            <v>25.85</v>
          </cell>
          <cell r="H26">
            <v>2343</v>
          </cell>
          <cell r="I26">
            <v>2045</v>
          </cell>
          <cell r="J26">
            <v>0</v>
          </cell>
        </row>
        <row r="27">
          <cell r="A27" t="str">
            <v>010101</v>
          </cell>
          <cell r="B27" t="str">
            <v>14</v>
          </cell>
          <cell r="C27" t="str">
            <v>4910056</v>
          </cell>
          <cell r="D27" t="str">
            <v>WOOD FLOORING(T=14,매플)</v>
          </cell>
          <cell r="E27" t="str">
            <v>WF-1</v>
          </cell>
          <cell r="F27" t="str">
            <v>M2</v>
          </cell>
          <cell r="G27">
            <v>80.84</v>
          </cell>
          <cell r="H27">
            <v>56903</v>
          </cell>
          <cell r="I27">
            <v>6992</v>
          </cell>
          <cell r="J27">
            <v>0</v>
          </cell>
        </row>
        <row r="28">
          <cell r="A28" t="str">
            <v>010101</v>
          </cell>
          <cell r="B28" t="str">
            <v>24</v>
          </cell>
          <cell r="C28" t="str">
            <v>4913028</v>
          </cell>
          <cell r="D28" t="str">
            <v>재료분리대설치</v>
          </cell>
          <cell r="E28" t="str">
            <v>SST  W=30MM</v>
          </cell>
          <cell r="F28" t="str">
            <v>M</v>
          </cell>
          <cell r="G28">
            <v>22.5</v>
          </cell>
          <cell r="H28">
            <v>44100</v>
          </cell>
          <cell r="I28">
            <v>2075</v>
          </cell>
          <cell r="J28">
            <v>0</v>
          </cell>
        </row>
        <row r="29">
          <cell r="A29" t="str">
            <v>010101</v>
          </cell>
          <cell r="B29" t="str">
            <v>25</v>
          </cell>
          <cell r="C29" t="str">
            <v>4913216</v>
          </cell>
          <cell r="D29" t="str">
            <v>트렌치 카바</v>
          </cell>
          <cell r="E29" t="str">
            <v>SST W:200</v>
          </cell>
          <cell r="F29" t="str">
            <v>M</v>
          </cell>
          <cell r="G29">
            <v>60.25</v>
          </cell>
          <cell r="H29">
            <v>14551</v>
          </cell>
          <cell r="I29">
            <v>17764</v>
          </cell>
          <cell r="J29">
            <v>67</v>
          </cell>
        </row>
        <row r="30">
          <cell r="A30" t="str">
            <v>010101</v>
          </cell>
          <cell r="B30" t="str">
            <v>27</v>
          </cell>
          <cell r="C30" t="str">
            <v>4913221</v>
          </cell>
          <cell r="D30" t="str">
            <v>트렌치 카바(ROUND)</v>
          </cell>
          <cell r="E30" t="str">
            <v>SST W:200</v>
          </cell>
          <cell r="F30" t="str">
            <v>M</v>
          </cell>
          <cell r="G30">
            <v>23.52</v>
          </cell>
          <cell r="H30">
            <v>18188</v>
          </cell>
          <cell r="I30">
            <v>22205</v>
          </cell>
          <cell r="J30">
            <v>83</v>
          </cell>
        </row>
        <row r="31">
          <cell r="A31" t="str">
            <v>010101</v>
          </cell>
          <cell r="B31" t="str">
            <v>2</v>
          </cell>
          <cell r="C31" t="str">
            <v>4914053</v>
          </cell>
          <cell r="D31" t="str">
            <v>셀프레벨링</v>
          </cell>
          <cell r="E31" t="str">
            <v>T=21</v>
          </cell>
          <cell r="F31" t="str">
            <v>M2</v>
          </cell>
          <cell r="G31">
            <v>1219.78</v>
          </cell>
          <cell r="H31">
            <v>6562</v>
          </cell>
          <cell r="I31">
            <v>13666</v>
          </cell>
          <cell r="J31">
            <v>0</v>
          </cell>
        </row>
        <row r="32">
          <cell r="A32" t="str">
            <v>010101</v>
          </cell>
          <cell r="B32" t="str">
            <v>13</v>
          </cell>
          <cell r="C32" t="str">
            <v>4914065</v>
          </cell>
          <cell r="D32" t="str">
            <v>보호몰탈</v>
          </cell>
          <cell r="E32" t="str">
            <v>바닥 T=55MM</v>
          </cell>
          <cell r="F32" t="str">
            <v>M2</v>
          </cell>
          <cell r="G32">
            <v>80.84</v>
          </cell>
          <cell r="H32">
            <v>2008</v>
          </cell>
          <cell r="I32">
            <v>10102</v>
          </cell>
          <cell r="J32">
            <v>409</v>
          </cell>
        </row>
        <row r="33">
          <cell r="A33" t="str">
            <v>010101</v>
          </cell>
          <cell r="B33" t="str">
            <v>7</v>
          </cell>
          <cell r="C33" t="str">
            <v>4917256</v>
          </cell>
          <cell r="D33" t="str">
            <v>비닐타일붙이기(센스 4541)</v>
          </cell>
          <cell r="E33" t="str">
            <v>VT-1</v>
          </cell>
          <cell r="F33" t="str">
            <v>M2</v>
          </cell>
          <cell r="G33">
            <v>254.55</v>
          </cell>
          <cell r="H33">
            <v>11374</v>
          </cell>
          <cell r="I33">
            <v>4792</v>
          </cell>
          <cell r="J33">
            <v>0</v>
          </cell>
        </row>
        <row r="34">
          <cell r="A34" t="str">
            <v>010101</v>
          </cell>
          <cell r="B34" t="str">
            <v>18</v>
          </cell>
          <cell r="C34" t="str">
            <v>4917257</v>
          </cell>
          <cell r="D34" t="str">
            <v>비닐타일붙이기(센스 4543)</v>
          </cell>
          <cell r="E34" t="str">
            <v>VT-2</v>
          </cell>
          <cell r="F34" t="str">
            <v>M2</v>
          </cell>
          <cell r="G34">
            <v>162.85</v>
          </cell>
          <cell r="H34">
            <v>11374</v>
          </cell>
          <cell r="I34">
            <v>4792</v>
          </cell>
          <cell r="J34">
            <v>0</v>
          </cell>
        </row>
        <row r="35">
          <cell r="A35" t="str">
            <v>010101</v>
          </cell>
          <cell r="B35" t="str">
            <v>8</v>
          </cell>
          <cell r="C35" t="str">
            <v>4917258</v>
          </cell>
          <cell r="D35" t="str">
            <v>비닐타일붙이기(아로마PE-102)</v>
          </cell>
          <cell r="E35" t="str">
            <v>VT-3</v>
          </cell>
          <cell r="F35" t="str">
            <v>M2</v>
          </cell>
          <cell r="G35">
            <v>163.6</v>
          </cell>
          <cell r="H35">
            <v>10324</v>
          </cell>
          <cell r="I35">
            <v>4792</v>
          </cell>
          <cell r="J35">
            <v>0</v>
          </cell>
        </row>
        <row r="36">
          <cell r="A36" t="str">
            <v>010101</v>
          </cell>
          <cell r="B36" t="str">
            <v>9</v>
          </cell>
          <cell r="C36" t="str">
            <v>4917259</v>
          </cell>
          <cell r="D36" t="str">
            <v>비닐타일붙이기(아로마PE-109)</v>
          </cell>
          <cell r="E36" t="str">
            <v>VT-4</v>
          </cell>
          <cell r="F36" t="str">
            <v>M2</v>
          </cell>
          <cell r="G36">
            <v>43.01</v>
          </cell>
          <cell r="H36">
            <v>10324</v>
          </cell>
          <cell r="I36">
            <v>4792</v>
          </cell>
          <cell r="J36">
            <v>0</v>
          </cell>
        </row>
        <row r="37">
          <cell r="A37" t="str">
            <v>010101</v>
          </cell>
          <cell r="B37" t="str">
            <v>10</v>
          </cell>
          <cell r="C37" t="str">
            <v>4917260</v>
          </cell>
          <cell r="D37" t="str">
            <v>비닐타일붙이기(센스 TE4540)</v>
          </cell>
          <cell r="E37" t="str">
            <v>VT-5</v>
          </cell>
          <cell r="F37" t="str">
            <v>M2</v>
          </cell>
          <cell r="G37">
            <v>176.58</v>
          </cell>
          <cell r="H37">
            <v>11374</v>
          </cell>
          <cell r="I37">
            <v>4792</v>
          </cell>
          <cell r="J37">
            <v>0</v>
          </cell>
        </row>
        <row r="38">
          <cell r="A38" t="str">
            <v>010101</v>
          </cell>
          <cell r="B38" t="str">
            <v>6</v>
          </cell>
          <cell r="C38" t="str">
            <v>4917261</v>
          </cell>
          <cell r="D38" t="str">
            <v>비닐타일붙이기(센스STW9500B)</v>
          </cell>
          <cell r="E38" t="str">
            <v>VT-6</v>
          </cell>
          <cell r="F38" t="str">
            <v>M2</v>
          </cell>
          <cell r="G38">
            <v>264.2</v>
          </cell>
          <cell r="H38">
            <v>10324</v>
          </cell>
          <cell r="I38">
            <v>4792</v>
          </cell>
          <cell r="J38">
            <v>0</v>
          </cell>
        </row>
        <row r="39">
          <cell r="A39" t="str">
            <v>010101</v>
          </cell>
          <cell r="B39" t="str">
            <v>11</v>
          </cell>
          <cell r="C39" t="str">
            <v>4917277</v>
          </cell>
          <cell r="D39" t="str">
            <v>인조잔디본드붙임</v>
          </cell>
          <cell r="E39" t="str">
            <v>GS-1</v>
          </cell>
          <cell r="F39" t="str">
            <v>M2</v>
          </cell>
          <cell r="G39">
            <v>101.3</v>
          </cell>
          <cell r="H39">
            <v>18066</v>
          </cell>
          <cell r="I39">
            <v>2996</v>
          </cell>
          <cell r="J39">
            <v>0</v>
          </cell>
        </row>
        <row r="40">
          <cell r="A40" t="str">
            <v>010102</v>
          </cell>
          <cell r="B40" t="str">
            <v>65</v>
          </cell>
          <cell r="C40" t="str">
            <v>0601120</v>
          </cell>
          <cell r="D40" t="str">
            <v>장식기둥</v>
          </cell>
          <cell r="E40" t="str">
            <v>R=180,H=2500</v>
          </cell>
          <cell r="F40" t="str">
            <v>EA</v>
          </cell>
          <cell r="G40">
            <v>5</v>
          </cell>
          <cell r="H40">
            <v>1500000</v>
          </cell>
          <cell r="I40">
            <v>0</v>
          </cell>
          <cell r="J40">
            <v>0</v>
          </cell>
        </row>
        <row r="41">
          <cell r="A41" t="str">
            <v>010102</v>
          </cell>
          <cell r="B41" t="str">
            <v>63</v>
          </cell>
          <cell r="C41" t="str">
            <v>3902604</v>
          </cell>
          <cell r="D41" t="str">
            <v>시쟐레이션</v>
          </cell>
          <cell r="E41" t="str">
            <v>H=2850</v>
          </cell>
          <cell r="F41" t="str">
            <v>M2</v>
          </cell>
          <cell r="G41">
            <v>110.07</v>
          </cell>
          <cell r="H41">
            <v>42750</v>
          </cell>
          <cell r="I41">
            <v>0</v>
          </cell>
          <cell r="J41">
            <v>0</v>
          </cell>
        </row>
        <row r="42">
          <cell r="A42" t="str">
            <v>010102</v>
          </cell>
          <cell r="B42" t="str">
            <v>50</v>
          </cell>
          <cell r="C42" t="str">
            <v>3908173</v>
          </cell>
          <cell r="D42" t="str">
            <v>파우더 선반</v>
          </cell>
          <cell r="F42" t="str">
            <v>M</v>
          </cell>
          <cell r="G42">
            <v>14.5</v>
          </cell>
          <cell r="H42">
            <v>180000</v>
          </cell>
        </row>
        <row r="43">
          <cell r="A43" t="str">
            <v>010102</v>
          </cell>
          <cell r="B43" t="str">
            <v>43</v>
          </cell>
          <cell r="C43" t="str">
            <v>3908197</v>
          </cell>
          <cell r="D43" t="str">
            <v>세면대상판</v>
          </cell>
          <cell r="F43" t="str">
            <v>M</v>
          </cell>
          <cell r="G43">
            <v>12</v>
          </cell>
          <cell r="H43">
            <v>218500</v>
          </cell>
        </row>
        <row r="44">
          <cell r="A44" t="str">
            <v>010102</v>
          </cell>
          <cell r="B44" t="str">
            <v>24</v>
          </cell>
          <cell r="C44" t="str">
            <v>3910083</v>
          </cell>
          <cell r="D44" t="str">
            <v>스피커박스</v>
          </cell>
          <cell r="F44" t="str">
            <v>EA</v>
          </cell>
          <cell r="G44">
            <v>2</v>
          </cell>
          <cell r="H44">
            <v>142500</v>
          </cell>
          <cell r="J44">
            <v>0</v>
          </cell>
        </row>
        <row r="45">
          <cell r="A45" t="str">
            <v>010102</v>
          </cell>
          <cell r="B45" t="str">
            <v>61</v>
          </cell>
          <cell r="C45" t="str">
            <v>3910139</v>
          </cell>
          <cell r="D45" t="str">
            <v>스프러스판넬</v>
          </cell>
          <cell r="F45" t="str">
            <v>M2</v>
          </cell>
          <cell r="G45">
            <v>110.07</v>
          </cell>
          <cell r="H45">
            <v>250000</v>
          </cell>
        </row>
        <row r="46">
          <cell r="A46" t="str">
            <v>010102</v>
          </cell>
          <cell r="B46" t="str">
            <v>18</v>
          </cell>
          <cell r="C46" t="str">
            <v>3913015</v>
          </cell>
          <cell r="D46" t="str">
            <v>METAL PANEL</v>
          </cell>
          <cell r="F46" t="str">
            <v>M2</v>
          </cell>
          <cell r="G46">
            <v>8.91</v>
          </cell>
          <cell r="H46">
            <v>85500</v>
          </cell>
        </row>
        <row r="47">
          <cell r="A47" t="str">
            <v>010102</v>
          </cell>
          <cell r="B47" t="str">
            <v>19</v>
          </cell>
          <cell r="C47" t="str">
            <v>3913016</v>
          </cell>
          <cell r="D47" t="str">
            <v>METAL BASE</v>
          </cell>
          <cell r="F47" t="str">
            <v>M</v>
          </cell>
          <cell r="G47">
            <v>167.82</v>
          </cell>
          <cell r="H47">
            <v>15200</v>
          </cell>
          <cell r="J47">
            <v>0</v>
          </cell>
        </row>
        <row r="48">
          <cell r="A48" t="str">
            <v>010102</v>
          </cell>
          <cell r="B48" t="str">
            <v>28</v>
          </cell>
          <cell r="C48" t="str">
            <v>3913017</v>
          </cell>
          <cell r="D48" t="str">
            <v>METAL 허리몰딩</v>
          </cell>
          <cell r="F48" t="str">
            <v>M</v>
          </cell>
          <cell r="G48">
            <v>13.2</v>
          </cell>
          <cell r="H48">
            <v>28000</v>
          </cell>
          <cell r="J48">
            <v>0</v>
          </cell>
        </row>
        <row r="49">
          <cell r="A49" t="str">
            <v>010102</v>
          </cell>
          <cell r="B49" t="str">
            <v>16</v>
          </cell>
          <cell r="C49" t="str">
            <v>3913040</v>
          </cell>
          <cell r="D49" t="str">
            <v>유리후레임</v>
          </cell>
          <cell r="E49" t="str">
            <v>SUS</v>
          </cell>
          <cell r="F49" t="str">
            <v>M</v>
          </cell>
          <cell r="G49">
            <v>414.6</v>
          </cell>
          <cell r="H49">
            <v>30000</v>
          </cell>
        </row>
        <row r="50">
          <cell r="A50" t="str">
            <v>010102</v>
          </cell>
          <cell r="B50" t="str">
            <v>51</v>
          </cell>
          <cell r="C50" t="str">
            <v>3913128</v>
          </cell>
          <cell r="D50" t="str">
            <v>거울후레임</v>
          </cell>
          <cell r="F50" t="str">
            <v>M</v>
          </cell>
          <cell r="G50">
            <v>16.8</v>
          </cell>
          <cell r="H50">
            <v>25500</v>
          </cell>
        </row>
        <row r="51">
          <cell r="A51" t="str">
            <v>010102</v>
          </cell>
          <cell r="B51" t="str">
            <v>10</v>
          </cell>
          <cell r="C51" t="str">
            <v>3913512</v>
          </cell>
          <cell r="D51" t="str">
            <v>보강앵글</v>
          </cell>
          <cell r="E51" t="str">
            <v>45*45</v>
          </cell>
          <cell r="F51" t="str">
            <v>M2</v>
          </cell>
          <cell r="G51">
            <v>263.05</v>
          </cell>
          <cell r="H51">
            <v>28000</v>
          </cell>
        </row>
        <row r="52">
          <cell r="A52" t="str">
            <v>010102</v>
          </cell>
          <cell r="B52" t="str">
            <v>64</v>
          </cell>
          <cell r="C52" t="str">
            <v>3915015</v>
          </cell>
          <cell r="D52" t="str">
            <v>페어글라스</v>
          </cell>
          <cell r="E52" t="str">
            <v>T=16</v>
          </cell>
          <cell r="F52" t="str">
            <v>M2</v>
          </cell>
          <cell r="G52">
            <v>4.68</v>
          </cell>
          <cell r="H52">
            <v>37500</v>
          </cell>
        </row>
        <row r="53">
          <cell r="A53" t="str">
            <v>010102</v>
          </cell>
          <cell r="B53" t="str">
            <v>55</v>
          </cell>
          <cell r="C53" t="str">
            <v>3915036</v>
          </cell>
          <cell r="D53" t="str">
            <v>유리칸막이 후레임</v>
          </cell>
          <cell r="F53" t="str">
            <v>M</v>
          </cell>
          <cell r="G53">
            <v>16.899999999999999</v>
          </cell>
          <cell r="H53">
            <v>28000</v>
          </cell>
        </row>
        <row r="54">
          <cell r="A54" t="str">
            <v>010102</v>
          </cell>
          <cell r="B54" t="str">
            <v>30</v>
          </cell>
          <cell r="C54" t="str">
            <v>3917007</v>
          </cell>
          <cell r="D54" t="str">
            <v>필름붙이기</v>
          </cell>
          <cell r="F54" t="str">
            <v>M2</v>
          </cell>
          <cell r="G54">
            <v>80.64</v>
          </cell>
          <cell r="H54">
            <v>19300</v>
          </cell>
        </row>
        <row r="55">
          <cell r="A55" t="str">
            <v>010102</v>
          </cell>
          <cell r="B55" t="str">
            <v>38</v>
          </cell>
          <cell r="C55" t="str">
            <v>3917540</v>
          </cell>
          <cell r="D55" t="str">
            <v>PHOTO SPACE</v>
          </cell>
          <cell r="F55" t="str">
            <v>M2</v>
          </cell>
          <cell r="G55">
            <v>4.5</v>
          </cell>
          <cell r="H55">
            <v>142500</v>
          </cell>
          <cell r="J55">
            <v>0</v>
          </cell>
        </row>
        <row r="56">
          <cell r="A56" t="str">
            <v>010102</v>
          </cell>
          <cell r="B56" t="str">
            <v>22</v>
          </cell>
          <cell r="C56" t="str">
            <v>4203048</v>
          </cell>
          <cell r="D56" t="str">
            <v>ST'L 파티션</v>
          </cell>
          <cell r="E56" t="str">
            <v>H=1050</v>
          </cell>
          <cell r="F56" t="str">
            <v>M</v>
          </cell>
          <cell r="G56">
            <v>7.2</v>
          </cell>
          <cell r="H56">
            <v>192000</v>
          </cell>
          <cell r="I56">
            <v>0</v>
          </cell>
          <cell r="J56">
            <v>0</v>
          </cell>
        </row>
        <row r="57">
          <cell r="A57" t="str">
            <v>010102</v>
          </cell>
          <cell r="B57" t="str">
            <v>60</v>
          </cell>
          <cell r="C57" t="str">
            <v>4908018</v>
          </cell>
          <cell r="D57" t="str">
            <v>유리후레임 (석재)</v>
          </cell>
          <cell r="E57" t="str">
            <v>ST-1,W=300</v>
          </cell>
          <cell r="F57" t="str">
            <v>M</v>
          </cell>
          <cell r="G57">
            <v>17.600000000000001</v>
          </cell>
          <cell r="H57">
            <v>22320</v>
          </cell>
          <cell r="I57">
            <v>40692</v>
          </cell>
          <cell r="J57">
            <v>0</v>
          </cell>
        </row>
        <row r="58">
          <cell r="A58" t="str">
            <v>010102</v>
          </cell>
          <cell r="B58" t="str">
            <v>48</v>
          </cell>
          <cell r="C58" t="str">
            <v>4908154</v>
          </cell>
          <cell r="D58" t="str">
            <v>석재칸막이(화장실)</v>
          </cell>
          <cell r="E58" t="str">
            <v>ST-2,T=40</v>
          </cell>
          <cell r="F58" t="str">
            <v>M2</v>
          </cell>
          <cell r="G58">
            <v>17.8</v>
          </cell>
          <cell r="H58">
            <v>157500</v>
          </cell>
          <cell r="I58">
            <v>104244</v>
          </cell>
          <cell r="J58">
            <v>0</v>
          </cell>
        </row>
        <row r="59">
          <cell r="A59" t="str">
            <v>010102</v>
          </cell>
          <cell r="B59" t="str">
            <v>49</v>
          </cell>
          <cell r="C59" t="str">
            <v>4908686</v>
          </cell>
          <cell r="D59" t="str">
            <v>코리앙시에라미드나이트</v>
          </cell>
          <cell r="E59" t="str">
            <v>ST-9</v>
          </cell>
          <cell r="F59" t="str">
            <v>M</v>
          </cell>
          <cell r="G59">
            <v>44.25</v>
          </cell>
          <cell r="H59">
            <v>209000</v>
          </cell>
          <cell r="I59">
            <v>90081</v>
          </cell>
          <cell r="J59">
            <v>0</v>
          </cell>
        </row>
        <row r="60">
          <cell r="A60" t="str">
            <v>010102</v>
          </cell>
          <cell r="B60" t="str">
            <v>44</v>
          </cell>
          <cell r="C60" t="str">
            <v>4908795</v>
          </cell>
          <cell r="D60" t="str">
            <v>석재붙임(크리마필,벽체)</v>
          </cell>
          <cell r="E60" t="str">
            <v>ST-1 (폴리싱)</v>
          </cell>
          <cell r="F60" t="str">
            <v>M2</v>
          </cell>
          <cell r="G60">
            <v>557.47</v>
          </cell>
          <cell r="H60">
            <v>87526</v>
          </cell>
          <cell r="I60">
            <v>45040</v>
          </cell>
          <cell r="J60">
            <v>0</v>
          </cell>
        </row>
        <row r="61">
          <cell r="A61" t="str">
            <v>010102</v>
          </cell>
          <cell r="B61" t="str">
            <v>46</v>
          </cell>
          <cell r="C61" t="str">
            <v>4908796</v>
          </cell>
          <cell r="D61" t="str">
            <v>석재붙임(레드웨이브 벽체)</v>
          </cell>
          <cell r="E61" t="str">
            <v>ST-2</v>
          </cell>
          <cell r="F61" t="str">
            <v>M2</v>
          </cell>
          <cell r="G61">
            <v>165.23</v>
          </cell>
          <cell r="H61">
            <v>99526</v>
          </cell>
          <cell r="I61">
            <v>45040</v>
          </cell>
          <cell r="J61">
            <v>0</v>
          </cell>
        </row>
        <row r="62">
          <cell r="A62" t="str">
            <v>010102</v>
          </cell>
          <cell r="B62" t="str">
            <v>45</v>
          </cell>
          <cell r="C62" t="str">
            <v>4908797</v>
          </cell>
          <cell r="D62" t="str">
            <v>석재붙임(크리마필,벽체)</v>
          </cell>
          <cell r="E62" t="str">
            <v>ST-1-1 (HONED)</v>
          </cell>
          <cell r="F62" t="str">
            <v>M2</v>
          </cell>
          <cell r="G62">
            <v>91.72</v>
          </cell>
          <cell r="H62">
            <v>95026</v>
          </cell>
          <cell r="I62">
            <v>67561</v>
          </cell>
          <cell r="J62">
            <v>0</v>
          </cell>
        </row>
        <row r="63">
          <cell r="A63" t="str">
            <v>010102</v>
          </cell>
          <cell r="B63" t="str">
            <v>34</v>
          </cell>
          <cell r="C63" t="str">
            <v>4908800</v>
          </cell>
          <cell r="D63" t="str">
            <v>석재걸레받이(H=100)</v>
          </cell>
          <cell r="E63" t="str">
            <v>ST-2</v>
          </cell>
          <cell r="F63" t="str">
            <v>M</v>
          </cell>
          <cell r="G63">
            <v>214.19</v>
          </cell>
          <cell r="H63">
            <v>18526</v>
          </cell>
          <cell r="I63">
            <v>11789</v>
          </cell>
          <cell r="J63">
            <v>0</v>
          </cell>
        </row>
        <row r="64">
          <cell r="A64" t="str">
            <v>010102</v>
          </cell>
          <cell r="B64" t="str">
            <v>52</v>
          </cell>
          <cell r="C64" t="str">
            <v>4908802</v>
          </cell>
          <cell r="D64" t="str">
            <v>석재붙임(가평석,폴리싱)</v>
          </cell>
          <cell r="E64" t="str">
            <v>ST-7-1(습식)</v>
          </cell>
          <cell r="F64" t="str">
            <v>M2</v>
          </cell>
          <cell r="G64">
            <v>141.76</v>
          </cell>
          <cell r="H64">
            <v>87939</v>
          </cell>
          <cell r="I64">
            <v>53763</v>
          </cell>
          <cell r="J64">
            <v>211</v>
          </cell>
        </row>
        <row r="65">
          <cell r="A65" t="str">
            <v>010102</v>
          </cell>
          <cell r="B65" t="str">
            <v>53</v>
          </cell>
          <cell r="C65" t="str">
            <v>4908803</v>
          </cell>
          <cell r="D65" t="str">
            <v>석재붙임(가평석+인디안블랙)</v>
          </cell>
          <cell r="E65" t="str">
            <v>패턴(습식)</v>
          </cell>
          <cell r="F65" t="str">
            <v>M2</v>
          </cell>
          <cell r="G65">
            <v>132.25</v>
          </cell>
          <cell r="H65">
            <v>93438</v>
          </cell>
          <cell r="I65">
            <v>53763</v>
          </cell>
          <cell r="J65">
            <v>211</v>
          </cell>
        </row>
        <row r="66">
          <cell r="A66" t="str">
            <v>010102</v>
          </cell>
          <cell r="B66" t="str">
            <v>35</v>
          </cell>
          <cell r="C66" t="str">
            <v>4909663</v>
          </cell>
          <cell r="D66" t="str">
            <v>타일붙임</v>
          </cell>
          <cell r="E66" t="str">
            <v>TL=12,13</v>
          </cell>
          <cell r="F66" t="str">
            <v>M2</v>
          </cell>
          <cell r="G66">
            <v>12.54</v>
          </cell>
          <cell r="H66">
            <v>18874</v>
          </cell>
          <cell r="I66">
            <v>19902</v>
          </cell>
          <cell r="J66">
            <v>220</v>
          </cell>
        </row>
        <row r="67">
          <cell r="A67" t="str">
            <v>010102</v>
          </cell>
          <cell r="B67" t="str">
            <v>20</v>
          </cell>
          <cell r="C67" t="str">
            <v>4910011</v>
          </cell>
          <cell r="D67" t="str">
            <v>목조벽틀설치(라왕)</v>
          </cell>
          <cell r="E67" t="str">
            <v>30*30 450*450</v>
          </cell>
          <cell r="F67" t="str">
            <v>M2</v>
          </cell>
          <cell r="G67">
            <v>15</v>
          </cell>
          <cell r="H67">
            <v>2256</v>
          </cell>
          <cell r="I67">
            <v>2091</v>
          </cell>
          <cell r="J67">
            <v>0</v>
          </cell>
        </row>
        <row r="68">
          <cell r="A68" t="str">
            <v>010102</v>
          </cell>
          <cell r="B68" t="str">
            <v>59</v>
          </cell>
          <cell r="C68" t="str">
            <v>4910012</v>
          </cell>
          <cell r="D68" t="str">
            <v>목조벽틀설치(라왕)</v>
          </cell>
          <cell r="E68" t="str">
            <v>50*50 450*600</v>
          </cell>
          <cell r="F68" t="str">
            <v>M2</v>
          </cell>
          <cell r="G68">
            <v>234.62</v>
          </cell>
          <cell r="H68">
            <v>5452</v>
          </cell>
          <cell r="I68">
            <v>2091</v>
          </cell>
          <cell r="J68">
            <v>0</v>
          </cell>
        </row>
        <row r="69">
          <cell r="A69" t="str">
            <v>010102</v>
          </cell>
          <cell r="B69" t="str">
            <v>11</v>
          </cell>
          <cell r="C69" t="str">
            <v>4910013</v>
          </cell>
          <cell r="D69" t="str">
            <v>목조벽틀설치(라왕)</v>
          </cell>
          <cell r="E69" t="str">
            <v>70*70 450*600</v>
          </cell>
          <cell r="F69" t="str">
            <v>M2</v>
          </cell>
          <cell r="G69">
            <v>27.1</v>
          </cell>
          <cell r="H69">
            <v>10688</v>
          </cell>
          <cell r="I69">
            <v>2091</v>
          </cell>
          <cell r="J69">
            <v>0</v>
          </cell>
        </row>
        <row r="70">
          <cell r="A70" t="str">
            <v>010102</v>
          </cell>
          <cell r="B70" t="str">
            <v>32</v>
          </cell>
          <cell r="C70" t="str">
            <v>4910015</v>
          </cell>
          <cell r="D70" t="str">
            <v>WOOD 띠장</v>
          </cell>
          <cell r="E70" t="str">
            <v>WD-3, H=120</v>
          </cell>
          <cell r="F70" t="str">
            <v>M</v>
          </cell>
          <cell r="G70">
            <v>49.87</v>
          </cell>
          <cell r="H70">
            <v>1844</v>
          </cell>
          <cell r="I70">
            <v>15769</v>
          </cell>
          <cell r="J70">
            <v>0</v>
          </cell>
        </row>
        <row r="71">
          <cell r="A71" t="str">
            <v>010102</v>
          </cell>
          <cell r="B71" t="str">
            <v>47</v>
          </cell>
          <cell r="C71" t="str">
            <v>4910018</v>
          </cell>
          <cell r="D71" t="str">
            <v>WOOD TRIM</v>
          </cell>
          <cell r="E71" t="str">
            <v>20*20</v>
          </cell>
          <cell r="F71" t="str">
            <v>M</v>
          </cell>
          <cell r="G71">
            <v>148.03</v>
          </cell>
          <cell r="H71">
            <v>2152</v>
          </cell>
          <cell r="I71">
            <v>5036</v>
          </cell>
          <cell r="J71">
            <v>0</v>
          </cell>
        </row>
        <row r="72">
          <cell r="A72" t="str">
            <v>010102</v>
          </cell>
          <cell r="B72" t="str">
            <v>39</v>
          </cell>
          <cell r="C72" t="str">
            <v>4910039</v>
          </cell>
          <cell r="D72" t="str">
            <v>합판보강띠장</v>
          </cell>
          <cell r="E72" t="str">
            <v>T=9</v>
          </cell>
          <cell r="F72" t="str">
            <v>M2</v>
          </cell>
          <cell r="G72">
            <v>177.78</v>
          </cell>
          <cell r="H72">
            <v>1669</v>
          </cell>
          <cell r="I72">
            <v>6633</v>
          </cell>
          <cell r="J72">
            <v>0</v>
          </cell>
        </row>
        <row r="73">
          <cell r="A73" t="str">
            <v>010102</v>
          </cell>
          <cell r="B73" t="str">
            <v>3</v>
          </cell>
          <cell r="C73" t="str">
            <v>4910053</v>
          </cell>
          <cell r="D73" t="str">
            <v>석고보드 취부(벽체,바탕)</v>
          </cell>
          <cell r="E73" t="str">
            <v>T=9*1PLY</v>
          </cell>
          <cell r="F73" t="str">
            <v>M2</v>
          </cell>
          <cell r="G73">
            <v>3648.41</v>
          </cell>
          <cell r="H73">
            <v>1284</v>
          </cell>
          <cell r="I73">
            <v>3764</v>
          </cell>
          <cell r="J73">
            <v>0</v>
          </cell>
        </row>
        <row r="74">
          <cell r="A74" t="str">
            <v>010102</v>
          </cell>
          <cell r="B74" t="str">
            <v>4</v>
          </cell>
          <cell r="C74" t="str">
            <v>4910054</v>
          </cell>
          <cell r="D74" t="str">
            <v>석고보드 취부(벽체,치장)</v>
          </cell>
          <cell r="E74" t="str">
            <v>T=9*1PLY</v>
          </cell>
          <cell r="F74" t="str">
            <v>M2</v>
          </cell>
          <cell r="G74">
            <v>3526.81</v>
          </cell>
          <cell r="H74">
            <v>1284</v>
          </cell>
          <cell r="I74">
            <v>7528</v>
          </cell>
          <cell r="J74">
            <v>0</v>
          </cell>
        </row>
        <row r="75">
          <cell r="A75" t="str">
            <v>010102</v>
          </cell>
          <cell r="B75" t="str">
            <v>12</v>
          </cell>
          <cell r="C75" t="str">
            <v>4910066</v>
          </cell>
          <cell r="D75" t="str">
            <v>합판붙임 (곡면)</v>
          </cell>
          <cell r="E75" t="str">
            <v>T=5*2PLY</v>
          </cell>
          <cell r="F75" t="str">
            <v>M2</v>
          </cell>
          <cell r="G75">
            <v>54.21</v>
          </cell>
          <cell r="H75">
            <v>5451</v>
          </cell>
          <cell r="I75">
            <v>16583</v>
          </cell>
          <cell r="J75">
            <v>0</v>
          </cell>
        </row>
        <row r="76">
          <cell r="A76" t="str">
            <v>010102</v>
          </cell>
          <cell r="B76" t="str">
            <v>23</v>
          </cell>
          <cell r="C76" t="str">
            <v>4910067</v>
          </cell>
          <cell r="D76" t="str">
            <v>합판붙임</v>
          </cell>
          <cell r="E76" t="str">
            <v>T=9</v>
          </cell>
          <cell r="F76" t="str">
            <v>M2</v>
          </cell>
          <cell r="G76">
            <v>237.39</v>
          </cell>
          <cell r="H76">
            <v>4000</v>
          </cell>
          <cell r="I76">
            <v>6633</v>
          </cell>
          <cell r="J76">
            <v>0</v>
          </cell>
        </row>
        <row r="77">
          <cell r="A77" t="str">
            <v>010102</v>
          </cell>
          <cell r="B77" t="str">
            <v>1</v>
          </cell>
          <cell r="C77" t="str">
            <v>4910071</v>
          </cell>
          <cell r="D77" t="str">
            <v>METAL STUD</v>
          </cell>
          <cell r="E77" t="str">
            <v>100*45</v>
          </cell>
          <cell r="F77" t="str">
            <v>M2</v>
          </cell>
          <cell r="G77">
            <v>958.68</v>
          </cell>
          <cell r="H77">
            <v>6677</v>
          </cell>
          <cell r="I77">
            <v>21115</v>
          </cell>
          <cell r="J77">
            <v>0</v>
          </cell>
        </row>
        <row r="78">
          <cell r="A78" t="str">
            <v>010102</v>
          </cell>
          <cell r="B78" t="str">
            <v>21</v>
          </cell>
          <cell r="C78" t="str">
            <v>4910072</v>
          </cell>
          <cell r="D78" t="str">
            <v>합판붙임</v>
          </cell>
          <cell r="E78" t="str">
            <v>T=12</v>
          </cell>
          <cell r="F78" t="str">
            <v>M2</v>
          </cell>
          <cell r="G78">
            <v>22.05</v>
          </cell>
          <cell r="H78">
            <v>5649</v>
          </cell>
          <cell r="I78">
            <v>6633</v>
          </cell>
          <cell r="J78">
            <v>0</v>
          </cell>
        </row>
        <row r="79">
          <cell r="A79" t="str">
            <v>010102</v>
          </cell>
          <cell r="B79" t="str">
            <v>42</v>
          </cell>
          <cell r="C79" t="str">
            <v>4910091</v>
          </cell>
          <cell r="D79" t="str">
            <v>줄눈</v>
          </cell>
          <cell r="F79" t="str">
            <v>M</v>
          </cell>
          <cell r="G79">
            <v>220.35</v>
          </cell>
          <cell r="H79">
            <v>1277</v>
          </cell>
          <cell r="I79">
            <v>12359</v>
          </cell>
          <cell r="J79">
            <v>0</v>
          </cell>
        </row>
        <row r="80">
          <cell r="A80" t="str">
            <v>010102</v>
          </cell>
          <cell r="B80" t="str">
            <v>62</v>
          </cell>
          <cell r="C80" t="str">
            <v>4910094</v>
          </cell>
          <cell r="D80" t="str">
            <v>밤라이트취부</v>
          </cell>
          <cell r="F80" t="str">
            <v>M2</v>
          </cell>
          <cell r="G80">
            <v>234.62</v>
          </cell>
          <cell r="H80">
            <v>1725</v>
          </cell>
          <cell r="I80">
            <v>4182</v>
          </cell>
          <cell r="J80">
            <v>0</v>
          </cell>
        </row>
        <row r="81">
          <cell r="A81" t="str">
            <v>010102</v>
          </cell>
          <cell r="B81" t="str">
            <v>31</v>
          </cell>
          <cell r="C81" t="str">
            <v>4910158</v>
          </cell>
          <cell r="D81" t="str">
            <v>무늬목판넬 (OAK)</v>
          </cell>
          <cell r="E81" t="str">
            <v>WD-1</v>
          </cell>
          <cell r="F81" t="str">
            <v>M2</v>
          </cell>
          <cell r="G81">
            <v>76.239999999999995</v>
          </cell>
          <cell r="H81">
            <v>11095</v>
          </cell>
          <cell r="I81">
            <v>116214</v>
          </cell>
          <cell r="J81">
            <v>0</v>
          </cell>
        </row>
        <row r="82">
          <cell r="A82" t="str">
            <v>010102</v>
          </cell>
          <cell r="B82" t="str">
            <v>13</v>
          </cell>
          <cell r="C82" t="str">
            <v>4910176</v>
          </cell>
          <cell r="D82" t="str">
            <v>WOOD FRAME (ROUND)</v>
          </cell>
          <cell r="F82" t="str">
            <v>M</v>
          </cell>
          <cell r="G82">
            <v>9.9700000000000006</v>
          </cell>
          <cell r="H82">
            <v>44322</v>
          </cell>
          <cell r="I82">
            <v>86235</v>
          </cell>
          <cell r="J82">
            <v>0</v>
          </cell>
        </row>
        <row r="83">
          <cell r="A83" t="str">
            <v>010102</v>
          </cell>
          <cell r="B83" t="str">
            <v>8</v>
          </cell>
          <cell r="C83" t="str">
            <v>4913004</v>
          </cell>
          <cell r="D83" t="str">
            <v>METAL STUD</v>
          </cell>
          <cell r="E83" t="str">
            <v>50*45*0.8</v>
          </cell>
          <cell r="F83" t="str">
            <v>M2</v>
          </cell>
          <cell r="G83">
            <v>1579.34</v>
          </cell>
          <cell r="H83">
            <v>5346</v>
          </cell>
          <cell r="I83">
            <v>21115</v>
          </cell>
          <cell r="J83">
            <v>0</v>
          </cell>
        </row>
        <row r="84">
          <cell r="A84" t="str">
            <v>010102</v>
          </cell>
          <cell r="B84" t="str">
            <v>5</v>
          </cell>
          <cell r="C84" t="str">
            <v>4913014</v>
          </cell>
          <cell r="D84" t="str">
            <v>METAL STUD</v>
          </cell>
          <cell r="E84" t="str">
            <v>65*45*0.8</v>
          </cell>
          <cell r="F84" t="str">
            <v>M2</v>
          </cell>
          <cell r="G84">
            <v>270.99</v>
          </cell>
          <cell r="H84">
            <v>5670</v>
          </cell>
          <cell r="I84">
            <v>21115</v>
          </cell>
          <cell r="J84">
            <v>0</v>
          </cell>
        </row>
        <row r="85">
          <cell r="A85" t="str">
            <v>010102</v>
          </cell>
          <cell r="B85" t="str">
            <v>27</v>
          </cell>
          <cell r="C85" t="str">
            <v>4913037</v>
          </cell>
          <cell r="D85" t="str">
            <v>걸레받이(홍송)</v>
          </cell>
          <cell r="E85" t="str">
            <v>WD-3</v>
          </cell>
          <cell r="F85" t="str">
            <v>M</v>
          </cell>
          <cell r="G85">
            <v>194</v>
          </cell>
          <cell r="H85">
            <v>1926</v>
          </cell>
          <cell r="I85">
            <v>14018</v>
          </cell>
          <cell r="J85">
            <v>0</v>
          </cell>
        </row>
        <row r="86">
          <cell r="A86" t="str">
            <v>010102</v>
          </cell>
          <cell r="B86" t="str">
            <v>26</v>
          </cell>
          <cell r="C86" t="str">
            <v>4913100</v>
          </cell>
          <cell r="D86" t="str">
            <v>코너비드(앵글)</v>
          </cell>
          <cell r="E86" t="str">
            <v>50*50*4 H:1000</v>
          </cell>
          <cell r="F86" t="str">
            <v>개</v>
          </cell>
          <cell r="G86">
            <v>33</v>
          </cell>
          <cell r="H86">
            <v>1537</v>
          </cell>
          <cell r="I86">
            <v>7512</v>
          </cell>
          <cell r="J86">
            <v>25</v>
          </cell>
        </row>
        <row r="87">
          <cell r="A87" t="str">
            <v>010102</v>
          </cell>
          <cell r="B87" t="str">
            <v>14</v>
          </cell>
          <cell r="C87" t="str">
            <v>4913793</v>
          </cell>
          <cell r="D87" t="str">
            <v>각파이프구조틀</v>
          </cell>
          <cell r="E87" t="str">
            <v>50*30*2.3</v>
          </cell>
          <cell r="F87" t="str">
            <v>M2</v>
          </cell>
          <cell r="G87">
            <v>2.12</v>
          </cell>
          <cell r="H87">
            <v>5875</v>
          </cell>
          <cell r="I87">
            <v>32587</v>
          </cell>
          <cell r="J87">
            <v>123</v>
          </cell>
        </row>
        <row r="88">
          <cell r="A88" t="str">
            <v>010102</v>
          </cell>
          <cell r="B88" t="str">
            <v>15</v>
          </cell>
          <cell r="C88" t="str">
            <v>4915010</v>
          </cell>
          <cell r="D88" t="str">
            <v>유리끼우기및닦기</v>
          </cell>
          <cell r="E88" t="str">
            <v>T=10,강화유리</v>
          </cell>
          <cell r="F88" t="str">
            <v>M2</v>
          </cell>
          <cell r="G88">
            <v>126.5</v>
          </cell>
          <cell r="H88">
            <v>32574</v>
          </cell>
          <cell r="I88">
            <v>22944</v>
          </cell>
          <cell r="J88">
            <v>0</v>
          </cell>
        </row>
        <row r="89">
          <cell r="A89" t="str">
            <v>010102</v>
          </cell>
          <cell r="B89" t="str">
            <v>17</v>
          </cell>
          <cell r="C89" t="str">
            <v>4915013</v>
          </cell>
          <cell r="D89" t="str">
            <v>유리끼우기및닦기 (곡면)</v>
          </cell>
          <cell r="E89" t="str">
            <v>T=10,강화유리</v>
          </cell>
          <cell r="F89" t="str">
            <v>M2</v>
          </cell>
          <cell r="G89">
            <v>1.88</v>
          </cell>
          <cell r="H89">
            <v>52118</v>
          </cell>
          <cell r="I89">
            <v>36710</v>
          </cell>
          <cell r="J89">
            <v>0</v>
          </cell>
        </row>
        <row r="90">
          <cell r="A90" t="str">
            <v>010102</v>
          </cell>
          <cell r="B90" t="str">
            <v>54</v>
          </cell>
          <cell r="C90" t="str">
            <v>4915035</v>
          </cell>
          <cell r="D90" t="str">
            <v>유리칸막이</v>
          </cell>
          <cell r="E90" t="str">
            <v>300*1300</v>
          </cell>
          <cell r="F90" t="str">
            <v>EA</v>
          </cell>
          <cell r="G90">
            <v>26</v>
          </cell>
          <cell r="H90">
            <v>12703</v>
          </cell>
          <cell r="I90">
            <v>8948</v>
          </cell>
          <cell r="J90">
            <v>0</v>
          </cell>
        </row>
        <row r="91">
          <cell r="A91" t="str">
            <v>010102</v>
          </cell>
          <cell r="B91" t="str">
            <v>36</v>
          </cell>
          <cell r="C91" t="str">
            <v>4916201</v>
          </cell>
          <cell r="D91" t="str">
            <v>수성로울러 3회칠</v>
          </cell>
          <cell r="E91" t="str">
            <v>내벽.1급</v>
          </cell>
          <cell r="F91" t="str">
            <v>M2</v>
          </cell>
          <cell r="G91">
            <v>88.42</v>
          </cell>
          <cell r="H91">
            <v>570</v>
          </cell>
          <cell r="I91">
            <v>2592</v>
          </cell>
          <cell r="J91">
            <v>0</v>
          </cell>
        </row>
        <row r="92">
          <cell r="A92" t="str">
            <v>010102</v>
          </cell>
          <cell r="B92" t="str">
            <v>66</v>
          </cell>
          <cell r="C92" t="str">
            <v>4916805</v>
          </cell>
          <cell r="D92" t="str">
            <v>멀티스팩</v>
          </cell>
          <cell r="F92" t="str">
            <v>M2</v>
          </cell>
          <cell r="G92">
            <v>52.95</v>
          </cell>
          <cell r="H92">
            <v>9578</v>
          </cell>
          <cell r="I92">
            <v>18089</v>
          </cell>
          <cell r="J92">
            <v>0</v>
          </cell>
        </row>
        <row r="93">
          <cell r="A93" t="str">
            <v>010102</v>
          </cell>
          <cell r="B93" t="str">
            <v>25</v>
          </cell>
          <cell r="C93" t="str">
            <v>4916807</v>
          </cell>
          <cell r="D93" t="str">
            <v>멀티스팩</v>
          </cell>
          <cell r="E93" t="str">
            <v>PT-4</v>
          </cell>
          <cell r="F93" t="str">
            <v>M2</v>
          </cell>
          <cell r="G93">
            <v>424.69</v>
          </cell>
          <cell r="H93">
            <v>10328</v>
          </cell>
          <cell r="I93">
            <v>18089</v>
          </cell>
          <cell r="J93">
            <v>0</v>
          </cell>
        </row>
        <row r="94">
          <cell r="A94" t="str">
            <v>010102</v>
          </cell>
          <cell r="B94" t="str">
            <v>33</v>
          </cell>
          <cell r="C94" t="str">
            <v>4916808</v>
          </cell>
          <cell r="D94" t="str">
            <v>멀티스팩</v>
          </cell>
          <cell r="E94" t="str">
            <v>PT-5</v>
          </cell>
          <cell r="F94" t="str">
            <v>M2</v>
          </cell>
          <cell r="G94">
            <v>621.12</v>
          </cell>
          <cell r="H94">
            <v>10328</v>
          </cell>
          <cell r="I94">
            <v>18089</v>
          </cell>
          <cell r="J94">
            <v>0</v>
          </cell>
        </row>
        <row r="95">
          <cell r="A95" t="str">
            <v>010102</v>
          </cell>
          <cell r="B95" t="str">
            <v>29</v>
          </cell>
          <cell r="C95" t="str">
            <v>4917532</v>
          </cell>
          <cell r="D95" t="str">
            <v>천판넬</v>
          </cell>
          <cell r="E95" t="str">
            <v>FP-1</v>
          </cell>
          <cell r="F95" t="str">
            <v>M2</v>
          </cell>
          <cell r="G95">
            <v>101.54</v>
          </cell>
          <cell r="H95">
            <v>25629</v>
          </cell>
          <cell r="I95">
            <v>32415</v>
          </cell>
          <cell r="J95">
            <v>0</v>
          </cell>
        </row>
        <row r="96">
          <cell r="A96" t="str">
            <v>010102</v>
          </cell>
          <cell r="B96" t="str">
            <v>2</v>
          </cell>
          <cell r="C96" t="str">
            <v>4918719</v>
          </cell>
          <cell r="D96" t="str">
            <v>암면넣기</v>
          </cell>
          <cell r="E96" t="str">
            <v>#100      T:100</v>
          </cell>
          <cell r="F96" t="str">
            <v>M2</v>
          </cell>
          <cell r="G96">
            <v>855.24</v>
          </cell>
          <cell r="H96">
            <v>6600</v>
          </cell>
          <cell r="I96">
            <v>2306</v>
          </cell>
          <cell r="J96">
            <v>0</v>
          </cell>
        </row>
        <row r="97">
          <cell r="A97" t="str">
            <v>010102</v>
          </cell>
          <cell r="B97" t="str">
            <v>6</v>
          </cell>
          <cell r="C97" t="str">
            <v>4918720</v>
          </cell>
          <cell r="D97" t="str">
            <v>암면넣기</v>
          </cell>
          <cell r="E97" t="str">
            <v>#100      T:50</v>
          </cell>
          <cell r="F97" t="str">
            <v>M2</v>
          </cell>
          <cell r="G97">
            <v>1870.33</v>
          </cell>
          <cell r="H97">
            <v>3300</v>
          </cell>
          <cell r="I97">
            <v>2306</v>
          </cell>
          <cell r="J97">
            <v>0</v>
          </cell>
        </row>
        <row r="98">
          <cell r="A98" t="str">
            <v>010102</v>
          </cell>
          <cell r="B98" t="str">
            <v>7</v>
          </cell>
          <cell r="C98" t="str">
            <v>4920106</v>
          </cell>
          <cell r="D98" t="str">
            <v>방음코킹</v>
          </cell>
          <cell r="F98" t="str">
            <v>M</v>
          </cell>
          <cell r="G98">
            <v>173.2</v>
          </cell>
          <cell r="H98">
            <v>360</v>
          </cell>
          <cell r="I98">
            <v>2288</v>
          </cell>
          <cell r="J98">
            <v>0</v>
          </cell>
        </row>
        <row r="99">
          <cell r="A99" t="str">
            <v>010102</v>
          </cell>
          <cell r="B99" t="str">
            <v>57</v>
          </cell>
          <cell r="C99" t="str">
            <v>4999R08</v>
          </cell>
          <cell r="D99" t="str">
            <v>원형계단마감</v>
          </cell>
          <cell r="F99" t="str">
            <v>식</v>
          </cell>
          <cell r="G99">
            <v>1</v>
          </cell>
          <cell r="H99">
            <v>61750000</v>
          </cell>
          <cell r="I99">
            <v>0</v>
          </cell>
          <cell r="J99">
            <v>0</v>
          </cell>
        </row>
        <row r="100">
          <cell r="A100" t="str">
            <v>010102</v>
          </cell>
          <cell r="B100" t="str">
            <v>58</v>
          </cell>
          <cell r="C100" t="str">
            <v>499E01D</v>
          </cell>
          <cell r="D100" t="str">
            <v>암면보드취부</v>
          </cell>
          <cell r="E100" t="str">
            <v>T=50</v>
          </cell>
          <cell r="F100" t="str">
            <v>M2</v>
          </cell>
          <cell r="G100">
            <v>234.62</v>
          </cell>
          <cell r="H100">
            <v>5351</v>
          </cell>
          <cell r="I100">
            <v>4362</v>
          </cell>
          <cell r="J100">
            <v>0</v>
          </cell>
        </row>
        <row r="101">
          <cell r="A101" t="str">
            <v>010102</v>
          </cell>
          <cell r="B101" t="str">
            <v>41</v>
          </cell>
          <cell r="C101" t="str">
            <v>499F03E</v>
          </cell>
          <cell r="D101" t="str">
            <v>거울주위코킹</v>
          </cell>
          <cell r="E101" t="str">
            <v>5*5</v>
          </cell>
          <cell r="F101" t="str">
            <v>M</v>
          </cell>
          <cell r="G101">
            <v>107.7</v>
          </cell>
          <cell r="H101">
            <v>213</v>
          </cell>
          <cell r="I101">
            <v>1144</v>
          </cell>
          <cell r="J101">
            <v>0</v>
          </cell>
        </row>
        <row r="102">
          <cell r="A102" t="str">
            <v>010102</v>
          </cell>
          <cell r="B102" t="str">
            <v>40</v>
          </cell>
          <cell r="C102" t="str">
            <v>499F03H</v>
          </cell>
          <cell r="D102" t="str">
            <v>거울붙임</v>
          </cell>
          <cell r="F102" t="str">
            <v>M2</v>
          </cell>
          <cell r="G102">
            <v>162.49</v>
          </cell>
          <cell r="H102">
            <v>14471</v>
          </cell>
          <cell r="I102">
            <v>22680</v>
          </cell>
          <cell r="J102">
            <v>0</v>
          </cell>
        </row>
        <row r="103">
          <cell r="A103" t="str">
            <v>010102</v>
          </cell>
          <cell r="B103" t="str">
            <v>37</v>
          </cell>
          <cell r="C103" t="str">
            <v>9332248</v>
          </cell>
          <cell r="D103" t="str">
            <v>라바베이스붙임</v>
          </cell>
          <cell r="F103" t="str">
            <v>M</v>
          </cell>
          <cell r="G103">
            <v>91.8</v>
          </cell>
          <cell r="H103">
            <v>600</v>
          </cell>
          <cell r="I103">
            <v>0</v>
          </cell>
          <cell r="J103">
            <v>0</v>
          </cell>
        </row>
        <row r="104">
          <cell r="A104" t="str">
            <v>010103</v>
          </cell>
          <cell r="B104" t="str">
            <v>72</v>
          </cell>
          <cell r="C104" t="str">
            <v>0601121</v>
          </cell>
          <cell r="D104" t="str">
            <v>스트립 벨트</v>
          </cell>
          <cell r="F104" t="str">
            <v>M</v>
          </cell>
          <cell r="G104">
            <v>41.05</v>
          </cell>
          <cell r="H104">
            <v>7000</v>
          </cell>
          <cell r="I104">
            <v>0</v>
          </cell>
          <cell r="J104">
            <v>0</v>
          </cell>
        </row>
        <row r="105">
          <cell r="A105" t="str">
            <v>010103</v>
          </cell>
          <cell r="B105" t="str">
            <v>102</v>
          </cell>
          <cell r="C105" t="str">
            <v>0601122</v>
          </cell>
          <cell r="D105" t="str">
            <v>광천정 몰딩</v>
          </cell>
          <cell r="E105" t="str">
            <v>직선</v>
          </cell>
          <cell r="F105" t="str">
            <v>M</v>
          </cell>
          <cell r="G105">
            <v>231</v>
          </cell>
          <cell r="H105">
            <v>5000</v>
          </cell>
          <cell r="I105">
            <v>0</v>
          </cell>
          <cell r="J105">
            <v>0</v>
          </cell>
        </row>
        <row r="106">
          <cell r="A106" t="str">
            <v>010103</v>
          </cell>
          <cell r="B106" t="str">
            <v>103</v>
          </cell>
          <cell r="C106" t="str">
            <v>0601123</v>
          </cell>
          <cell r="D106" t="str">
            <v>광천정 몰딩</v>
          </cell>
          <cell r="E106" t="str">
            <v>곡선</v>
          </cell>
          <cell r="F106" t="str">
            <v>M</v>
          </cell>
          <cell r="G106">
            <v>20</v>
          </cell>
          <cell r="H106">
            <v>5900</v>
          </cell>
          <cell r="I106">
            <v>0</v>
          </cell>
          <cell r="J106">
            <v>0</v>
          </cell>
        </row>
        <row r="107">
          <cell r="A107" t="str">
            <v>010103</v>
          </cell>
          <cell r="B107" t="str">
            <v>27</v>
          </cell>
          <cell r="C107" t="str">
            <v>0855</v>
          </cell>
          <cell r="D107" t="str">
            <v>커튼박스 (STEEL)</v>
          </cell>
          <cell r="E107" t="str">
            <v>250*300*1.6</v>
          </cell>
          <cell r="F107" t="str">
            <v>M</v>
          </cell>
          <cell r="G107">
            <v>19</v>
          </cell>
          <cell r="H107">
            <v>40000</v>
          </cell>
          <cell r="I107">
            <v>0</v>
          </cell>
          <cell r="J107">
            <v>0</v>
          </cell>
        </row>
        <row r="108">
          <cell r="A108" t="str">
            <v>010103</v>
          </cell>
          <cell r="B108" t="str">
            <v>25</v>
          </cell>
          <cell r="C108" t="str">
            <v>0882</v>
          </cell>
          <cell r="D108" t="str">
            <v>단천정(지하1F)</v>
          </cell>
          <cell r="E108" t="str">
            <v>H=120</v>
          </cell>
          <cell r="F108" t="str">
            <v>M</v>
          </cell>
          <cell r="G108">
            <v>16</v>
          </cell>
          <cell r="H108">
            <v>15000</v>
          </cell>
          <cell r="I108">
            <v>0</v>
          </cell>
          <cell r="J108">
            <v>0</v>
          </cell>
        </row>
        <row r="109">
          <cell r="A109" t="str">
            <v>010103</v>
          </cell>
          <cell r="B109" t="str">
            <v>79</v>
          </cell>
          <cell r="C109" t="str">
            <v>0889</v>
          </cell>
          <cell r="D109" t="str">
            <v>간접등박스(곡선)</v>
          </cell>
          <cell r="E109" t="str">
            <v>300*300</v>
          </cell>
          <cell r="F109" t="str">
            <v>M</v>
          </cell>
          <cell r="G109">
            <v>10.3</v>
          </cell>
          <cell r="H109">
            <v>60000</v>
          </cell>
          <cell r="I109">
            <v>0</v>
          </cell>
          <cell r="J109">
            <v>0</v>
          </cell>
        </row>
        <row r="110">
          <cell r="A110" t="str">
            <v>010103</v>
          </cell>
          <cell r="B110" t="str">
            <v>26</v>
          </cell>
          <cell r="C110" t="str">
            <v>0890</v>
          </cell>
          <cell r="D110" t="str">
            <v>단천정</v>
          </cell>
          <cell r="E110" t="str">
            <v>800*1000</v>
          </cell>
          <cell r="F110" t="str">
            <v>M</v>
          </cell>
          <cell r="G110">
            <v>32</v>
          </cell>
          <cell r="H110">
            <v>100000</v>
          </cell>
          <cell r="I110">
            <v>0</v>
          </cell>
          <cell r="J110">
            <v>0</v>
          </cell>
        </row>
        <row r="111">
          <cell r="A111" t="str">
            <v>010103</v>
          </cell>
          <cell r="B111" t="str">
            <v>70</v>
          </cell>
          <cell r="C111" t="str">
            <v>3803030</v>
          </cell>
          <cell r="D111" t="str">
            <v>스코어보드 보강</v>
          </cell>
          <cell r="F111" t="str">
            <v>EA</v>
          </cell>
          <cell r="G111">
            <v>4</v>
          </cell>
          <cell r="H111">
            <v>69000</v>
          </cell>
          <cell r="I111">
            <v>0</v>
          </cell>
          <cell r="J111">
            <v>0</v>
          </cell>
        </row>
        <row r="112">
          <cell r="A112" t="str">
            <v>010103</v>
          </cell>
          <cell r="B112" t="str">
            <v>10</v>
          </cell>
          <cell r="C112" t="str">
            <v>3910035</v>
          </cell>
          <cell r="D112" t="str">
            <v>등구멍뚫기및 보강</v>
          </cell>
          <cell r="E112" t="str">
            <v>D/L</v>
          </cell>
          <cell r="F112" t="str">
            <v>EA</v>
          </cell>
          <cell r="G112">
            <v>565</v>
          </cell>
          <cell r="H112">
            <v>3550</v>
          </cell>
        </row>
        <row r="113">
          <cell r="A113" t="str">
            <v>010103</v>
          </cell>
          <cell r="B113" t="str">
            <v>12</v>
          </cell>
          <cell r="C113" t="str">
            <v>3910036</v>
          </cell>
          <cell r="D113" t="str">
            <v>등구멍뚫기및 보강</v>
          </cell>
          <cell r="E113" t="str">
            <v>펜던트</v>
          </cell>
          <cell r="F113" t="str">
            <v>EA</v>
          </cell>
          <cell r="G113">
            <v>13</v>
          </cell>
          <cell r="H113">
            <v>6500</v>
          </cell>
        </row>
        <row r="114">
          <cell r="A114" t="str">
            <v>010103</v>
          </cell>
          <cell r="B114" t="str">
            <v>21</v>
          </cell>
          <cell r="C114" t="str">
            <v>3910139</v>
          </cell>
          <cell r="D114" t="str">
            <v>스프러스판넬</v>
          </cell>
          <cell r="F114" t="str">
            <v>M2</v>
          </cell>
          <cell r="G114">
            <v>74.349999999999994</v>
          </cell>
          <cell r="H114">
            <v>250000</v>
          </cell>
        </row>
        <row r="115">
          <cell r="A115" t="str">
            <v>010103</v>
          </cell>
          <cell r="B115" t="str">
            <v>66</v>
          </cell>
          <cell r="C115" t="str">
            <v>3913018</v>
          </cell>
          <cell r="D115" t="str">
            <v>SST'L 천정메지</v>
          </cell>
          <cell r="E115" t="str">
            <v>100*100</v>
          </cell>
          <cell r="F115" t="str">
            <v>M</v>
          </cell>
          <cell r="G115">
            <v>57.2</v>
          </cell>
          <cell r="H115">
            <v>28000</v>
          </cell>
        </row>
        <row r="116">
          <cell r="A116" t="str">
            <v>010103</v>
          </cell>
          <cell r="B116" t="str">
            <v>84</v>
          </cell>
          <cell r="C116" t="str">
            <v>3913029</v>
          </cell>
          <cell r="D116" t="str">
            <v>AL 격자 루바</v>
          </cell>
          <cell r="E116" t="str">
            <v>600*1500</v>
          </cell>
          <cell r="F116" t="str">
            <v>EA</v>
          </cell>
          <cell r="G116">
            <v>65.319999999999993</v>
          </cell>
          <cell r="H116">
            <v>70500</v>
          </cell>
        </row>
        <row r="117">
          <cell r="A117" t="str">
            <v>010103</v>
          </cell>
          <cell r="B117" t="str">
            <v>86</v>
          </cell>
          <cell r="C117" t="str">
            <v>3913042</v>
          </cell>
          <cell r="D117" t="str">
            <v>단천정</v>
          </cell>
          <cell r="E117" t="str">
            <v>H=500</v>
          </cell>
          <cell r="F117" t="str">
            <v>M</v>
          </cell>
          <cell r="G117">
            <v>52.4</v>
          </cell>
          <cell r="H117">
            <v>35000</v>
          </cell>
        </row>
        <row r="118">
          <cell r="A118" t="str">
            <v>010103</v>
          </cell>
          <cell r="B118" t="str">
            <v>88</v>
          </cell>
          <cell r="C118" t="str">
            <v>3913051</v>
          </cell>
          <cell r="D118" t="str">
            <v>커텐박스</v>
          </cell>
          <cell r="E118" t="str">
            <v>250*200</v>
          </cell>
          <cell r="F118" t="str">
            <v>M</v>
          </cell>
          <cell r="G118">
            <v>41</v>
          </cell>
          <cell r="H118">
            <v>35000</v>
          </cell>
          <cell r="J118">
            <v>0</v>
          </cell>
        </row>
        <row r="119">
          <cell r="A119" t="str">
            <v>010103</v>
          </cell>
          <cell r="B119" t="str">
            <v>41</v>
          </cell>
          <cell r="C119" t="str">
            <v>3913056</v>
          </cell>
          <cell r="D119" t="str">
            <v>간접등박스</v>
          </cell>
          <cell r="E119" t="str">
            <v>250*300</v>
          </cell>
          <cell r="F119" t="str">
            <v>M</v>
          </cell>
          <cell r="G119">
            <v>11.6</v>
          </cell>
          <cell r="H119">
            <v>40000</v>
          </cell>
        </row>
        <row r="120">
          <cell r="A120" t="str">
            <v>010103</v>
          </cell>
          <cell r="B120" t="str">
            <v>55</v>
          </cell>
          <cell r="C120" t="str">
            <v>3913057</v>
          </cell>
          <cell r="D120" t="str">
            <v>원형간접등박스</v>
          </cell>
          <cell r="F120" t="str">
            <v>M</v>
          </cell>
          <cell r="G120">
            <v>41.4</v>
          </cell>
          <cell r="H120">
            <v>70000</v>
          </cell>
        </row>
        <row r="121">
          <cell r="A121" t="str">
            <v>010103</v>
          </cell>
          <cell r="B121" t="str">
            <v>64</v>
          </cell>
          <cell r="C121" t="str">
            <v>3913058</v>
          </cell>
          <cell r="D121" t="str">
            <v>NEON TUBE</v>
          </cell>
          <cell r="F121" t="str">
            <v>M</v>
          </cell>
          <cell r="G121">
            <v>144.30000000000001</v>
          </cell>
          <cell r="H121">
            <v>40000</v>
          </cell>
        </row>
        <row r="122">
          <cell r="A122" t="str">
            <v>010103</v>
          </cell>
          <cell r="B122" t="str">
            <v>43</v>
          </cell>
          <cell r="C122" t="str">
            <v>3913059</v>
          </cell>
          <cell r="D122" t="str">
            <v>간접등박스</v>
          </cell>
          <cell r="E122" t="str">
            <v>200*300</v>
          </cell>
          <cell r="F122" t="str">
            <v>M</v>
          </cell>
          <cell r="G122">
            <v>766.55</v>
          </cell>
          <cell r="H122">
            <v>36000</v>
          </cell>
        </row>
        <row r="123">
          <cell r="A123" t="str">
            <v>010103</v>
          </cell>
          <cell r="B123" t="str">
            <v>45</v>
          </cell>
          <cell r="C123" t="str">
            <v>3913060</v>
          </cell>
          <cell r="D123" t="str">
            <v>간접등박스</v>
          </cell>
          <cell r="E123" t="str">
            <v>300*400</v>
          </cell>
          <cell r="F123" t="str">
            <v>M</v>
          </cell>
          <cell r="G123">
            <v>19.2</v>
          </cell>
          <cell r="H123">
            <v>48000</v>
          </cell>
        </row>
        <row r="124">
          <cell r="A124" t="str">
            <v>010103</v>
          </cell>
          <cell r="B124" t="str">
            <v>51</v>
          </cell>
          <cell r="C124" t="str">
            <v>3913061</v>
          </cell>
          <cell r="D124" t="str">
            <v>간접등박스</v>
          </cell>
          <cell r="E124" t="str">
            <v>400*120</v>
          </cell>
          <cell r="F124" t="str">
            <v>M</v>
          </cell>
          <cell r="G124">
            <v>4.8</v>
          </cell>
          <cell r="H124">
            <v>36000</v>
          </cell>
        </row>
        <row r="125">
          <cell r="A125" t="str">
            <v>010103</v>
          </cell>
          <cell r="B125" t="str">
            <v>53</v>
          </cell>
          <cell r="C125" t="str">
            <v>3913062</v>
          </cell>
          <cell r="D125" t="str">
            <v>간접등박스</v>
          </cell>
          <cell r="E125" t="str">
            <v>120*450*120</v>
          </cell>
          <cell r="F125" t="str">
            <v>M</v>
          </cell>
          <cell r="G125">
            <v>32.4</v>
          </cell>
          <cell r="H125">
            <v>48000</v>
          </cell>
          <cell r="J125">
            <v>0</v>
          </cell>
        </row>
        <row r="126">
          <cell r="A126" t="str">
            <v>010103</v>
          </cell>
          <cell r="B126" t="str">
            <v>57</v>
          </cell>
          <cell r="C126" t="str">
            <v>3913064</v>
          </cell>
          <cell r="D126" t="str">
            <v>ST'L 격자틀</v>
          </cell>
          <cell r="E126" t="str">
            <v>45*35</v>
          </cell>
          <cell r="F126" t="str">
            <v>M2</v>
          </cell>
          <cell r="G126">
            <v>44.94</v>
          </cell>
          <cell r="H126">
            <v>35000</v>
          </cell>
        </row>
        <row r="127">
          <cell r="A127" t="str">
            <v>010103</v>
          </cell>
          <cell r="B127" t="str">
            <v>59</v>
          </cell>
          <cell r="C127" t="str">
            <v>3913065</v>
          </cell>
          <cell r="D127" t="str">
            <v>단천정</v>
          </cell>
          <cell r="E127" t="str">
            <v>H=350</v>
          </cell>
          <cell r="F127" t="str">
            <v>M</v>
          </cell>
          <cell r="G127">
            <v>44.98</v>
          </cell>
          <cell r="H127">
            <v>28000</v>
          </cell>
        </row>
        <row r="128">
          <cell r="A128" t="str">
            <v>010103</v>
          </cell>
          <cell r="B128" t="str">
            <v>68</v>
          </cell>
          <cell r="C128" t="str">
            <v>3913067</v>
          </cell>
          <cell r="D128" t="str">
            <v>MT-B-L</v>
          </cell>
          <cell r="E128" t="str">
            <v>W=200</v>
          </cell>
          <cell r="F128" t="str">
            <v>M</v>
          </cell>
          <cell r="G128">
            <v>18.5</v>
          </cell>
          <cell r="H128">
            <v>32000</v>
          </cell>
        </row>
        <row r="129">
          <cell r="A129" t="str">
            <v>010103</v>
          </cell>
          <cell r="B129" t="str">
            <v>61</v>
          </cell>
          <cell r="C129" t="str">
            <v>3913068</v>
          </cell>
          <cell r="D129" t="str">
            <v>ST'L PLATE</v>
          </cell>
          <cell r="E129" t="str">
            <v>T=1.6</v>
          </cell>
          <cell r="F129" t="str">
            <v>M2</v>
          </cell>
          <cell r="G129">
            <v>55.54</v>
          </cell>
          <cell r="H129">
            <v>55000</v>
          </cell>
        </row>
        <row r="130">
          <cell r="A130" t="str">
            <v>010103</v>
          </cell>
          <cell r="B130" t="str">
            <v>24</v>
          </cell>
          <cell r="C130" t="str">
            <v>3913069</v>
          </cell>
          <cell r="D130" t="str">
            <v>단천정</v>
          </cell>
          <cell r="E130" t="str">
            <v>H=50</v>
          </cell>
          <cell r="F130" t="str">
            <v>M</v>
          </cell>
          <cell r="G130">
            <v>18.899999999999999</v>
          </cell>
          <cell r="H130">
            <v>7000</v>
          </cell>
          <cell r="I130">
            <v>0</v>
          </cell>
          <cell r="J130">
            <v>0</v>
          </cell>
        </row>
        <row r="131">
          <cell r="A131" t="str">
            <v>010103</v>
          </cell>
          <cell r="B131" t="str">
            <v>30</v>
          </cell>
          <cell r="C131" t="str">
            <v>3913070</v>
          </cell>
          <cell r="D131" t="str">
            <v>간접등박스</v>
          </cell>
          <cell r="E131" t="str">
            <v>120*250*300</v>
          </cell>
          <cell r="F131" t="str">
            <v>M</v>
          </cell>
          <cell r="G131">
            <v>82.85</v>
          </cell>
          <cell r="H131">
            <v>30000</v>
          </cell>
        </row>
        <row r="132">
          <cell r="A132" t="str">
            <v>010103</v>
          </cell>
          <cell r="B132" t="str">
            <v>35</v>
          </cell>
          <cell r="C132" t="str">
            <v>3913071</v>
          </cell>
          <cell r="D132" t="str">
            <v>간접등박스</v>
          </cell>
          <cell r="E132" t="str">
            <v>200*600*200</v>
          </cell>
          <cell r="F132" t="str">
            <v>M</v>
          </cell>
          <cell r="G132">
            <v>190.2</v>
          </cell>
          <cell r="H132">
            <v>72000</v>
          </cell>
        </row>
        <row r="133">
          <cell r="A133" t="str">
            <v>010103</v>
          </cell>
          <cell r="B133" t="str">
            <v>37</v>
          </cell>
          <cell r="C133" t="str">
            <v>3913072</v>
          </cell>
          <cell r="D133" t="str">
            <v>간접등박스</v>
          </cell>
          <cell r="E133" t="str">
            <v>400*200</v>
          </cell>
          <cell r="F133" t="str">
            <v>M</v>
          </cell>
          <cell r="G133">
            <v>57.5</v>
          </cell>
          <cell r="H133">
            <v>43000</v>
          </cell>
        </row>
        <row r="134">
          <cell r="A134" t="str">
            <v>010103</v>
          </cell>
          <cell r="B134" t="str">
            <v>32</v>
          </cell>
          <cell r="C134" t="str">
            <v>3913073</v>
          </cell>
          <cell r="D134" t="str">
            <v>광천정</v>
          </cell>
          <cell r="F134" t="str">
            <v>M</v>
          </cell>
          <cell r="G134">
            <v>72.31</v>
          </cell>
          <cell r="H134">
            <v>63000</v>
          </cell>
        </row>
        <row r="135">
          <cell r="A135" t="str">
            <v>010103</v>
          </cell>
          <cell r="B135" t="str">
            <v>19</v>
          </cell>
          <cell r="C135" t="str">
            <v>3913075</v>
          </cell>
          <cell r="D135" t="str">
            <v>SUS PANNEL</v>
          </cell>
          <cell r="F135" t="str">
            <v>M2</v>
          </cell>
          <cell r="G135">
            <v>26.35</v>
          </cell>
          <cell r="H135">
            <v>50000</v>
          </cell>
        </row>
        <row r="136">
          <cell r="A136" t="str">
            <v>010103</v>
          </cell>
          <cell r="B136" t="str">
            <v>39</v>
          </cell>
          <cell r="C136" t="str">
            <v>3913080</v>
          </cell>
          <cell r="D136" t="str">
            <v>LIGHTING BOX</v>
          </cell>
          <cell r="E136" t="str">
            <v>300*300*2050</v>
          </cell>
          <cell r="F136" t="str">
            <v>M</v>
          </cell>
          <cell r="G136">
            <v>20.100000000000001</v>
          </cell>
          <cell r="H136">
            <v>66500</v>
          </cell>
        </row>
        <row r="137">
          <cell r="A137" t="str">
            <v>010103</v>
          </cell>
          <cell r="B137" t="str">
            <v>74</v>
          </cell>
          <cell r="C137" t="str">
            <v>3913082</v>
          </cell>
          <cell r="D137" t="str">
            <v>단천정(곡선)</v>
          </cell>
          <cell r="E137" t="str">
            <v>H=350</v>
          </cell>
          <cell r="F137" t="str">
            <v>M</v>
          </cell>
          <cell r="G137">
            <v>6</v>
          </cell>
          <cell r="H137">
            <v>40000</v>
          </cell>
        </row>
        <row r="138">
          <cell r="A138" t="str">
            <v>010103</v>
          </cell>
          <cell r="B138" t="str">
            <v>76</v>
          </cell>
          <cell r="C138" t="str">
            <v>3913083</v>
          </cell>
          <cell r="D138" t="str">
            <v>단천정(곡선)</v>
          </cell>
          <cell r="E138" t="str">
            <v>350*200*350</v>
          </cell>
          <cell r="F138" t="str">
            <v>M</v>
          </cell>
          <cell r="G138">
            <v>3</v>
          </cell>
          <cell r="H138">
            <v>100000</v>
          </cell>
        </row>
        <row r="139">
          <cell r="A139" t="str">
            <v>010103</v>
          </cell>
          <cell r="B139" t="str">
            <v>49</v>
          </cell>
          <cell r="C139" t="str">
            <v>3913088</v>
          </cell>
          <cell r="D139" t="str">
            <v>간접등박스</v>
          </cell>
          <cell r="E139" t="str">
            <v>300*600*30</v>
          </cell>
          <cell r="F139" t="str">
            <v>EA</v>
          </cell>
          <cell r="G139">
            <v>6</v>
          </cell>
          <cell r="H139">
            <v>90000</v>
          </cell>
        </row>
        <row r="140">
          <cell r="A140" t="str">
            <v>010103</v>
          </cell>
          <cell r="B140" t="str">
            <v>47</v>
          </cell>
          <cell r="C140" t="str">
            <v>3913089</v>
          </cell>
          <cell r="D140" t="str">
            <v>내림등박스</v>
          </cell>
          <cell r="E140" t="str">
            <v>D=800</v>
          </cell>
          <cell r="F140" t="str">
            <v>M</v>
          </cell>
          <cell r="G140">
            <v>10</v>
          </cell>
          <cell r="H140">
            <v>60000</v>
          </cell>
        </row>
        <row r="141">
          <cell r="A141" t="str">
            <v>010103</v>
          </cell>
          <cell r="B141" t="str">
            <v>101</v>
          </cell>
          <cell r="C141" t="str">
            <v>3913090</v>
          </cell>
          <cell r="D141" t="str">
            <v>내림천정</v>
          </cell>
          <cell r="E141" t="str">
            <v>D=500</v>
          </cell>
          <cell r="F141" t="str">
            <v>M</v>
          </cell>
          <cell r="G141">
            <v>51.2</v>
          </cell>
          <cell r="H141">
            <v>39000</v>
          </cell>
        </row>
        <row r="142">
          <cell r="A142" t="str">
            <v>010103</v>
          </cell>
          <cell r="B142" t="str">
            <v>107</v>
          </cell>
          <cell r="C142" t="str">
            <v>3913092</v>
          </cell>
          <cell r="D142" t="str">
            <v>등박스</v>
          </cell>
          <cell r="E142" t="str">
            <v>250*300*250</v>
          </cell>
          <cell r="F142" t="str">
            <v>M</v>
          </cell>
          <cell r="G142">
            <v>23</v>
          </cell>
          <cell r="H142">
            <v>65000</v>
          </cell>
        </row>
        <row r="143">
          <cell r="A143" t="str">
            <v>010103</v>
          </cell>
          <cell r="B143" t="str">
            <v>90</v>
          </cell>
          <cell r="C143" t="str">
            <v>3913094</v>
          </cell>
          <cell r="D143" t="str">
            <v>등박스</v>
          </cell>
          <cell r="E143" t="str">
            <v>200*200*1000</v>
          </cell>
          <cell r="F143" t="str">
            <v>EA</v>
          </cell>
          <cell r="G143">
            <v>4</v>
          </cell>
          <cell r="H143">
            <v>100000</v>
          </cell>
        </row>
        <row r="144">
          <cell r="A144" t="str">
            <v>010103</v>
          </cell>
          <cell r="B144" t="str">
            <v>92</v>
          </cell>
          <cell r="C144" t="str">
            <v>3913095</v>
          </cell>
          <cell r="D144" t="str">
            <v>등박스</v>
          </cell>
          <cell r="E144" t="str">
            <v>200*200*500</v>
          </cell>
          <cell r="F144" t="str">
            <v>EA</v>
          </cell>
          <cell r="G144">
            <v>1</v>
          </cell>
          <cell r="H144">
            <v>70000</v>
          </cell>
        </row>
        <row r="145">
          <cell r="A145" t="str">
            <v>010103</v>
          </cell>
          <cell r="B145" t="str">
            <v>94</v>
          </cell>
          <cell r="C145" t="str">
            <v>3913096</v>
          </cell>
          <cell r="D145" t="str">
            <v>등박스</v>
          </cell>
          <cell r="E145" t="str">
            <v>500*200</v>
          </cell>
          <cell r="F145" t="str">
            <v>M</v>
          </cell>
          <cell r="G145">
            <v>10</v>
          </cell>
          <cell r="H145">
            <v>50000</v>
          </cell>
        </row>
        <row r="146">
          <cell r="A146" t="str">
            <v>010103</v>
          </cell>
          <cell r="B146" t="str">
            <v>96</v>
          </cell>
          <cell r="C146" t="str">
            <v>3913097</v>
          </cell>
          <cell r="D146" t="str">
            <v>등박스</v>
          </cell>
          <cell r="E146" t="str">
            <v>300*250</v>
          </cell>
          <cell r="F146" t="str">
            <v>M</v>
          </cell>
          <cell r="G146">
            <v>5.61</v>
          </cell>
          <cell r="H146">
            <v>40000</v>
          </cell>
        </row>
        <row r="147">
          <cell r="A147" t="str">
            <v>010103</v>
          </cell>
          <cell r="B147" t="str">
            <v>98</v>
          </cell>
          <cell r="C147" t="str">
            <v>3913098</v>
          </cell>
          <cell r="D147" t="str">
            <v>등구멍뚫기및 보강</v>
          </cell>
          <cell r="E147" t="str">
            <v>파라보릭</v>
          </cell>
          <cell r="F147" t="str">
            <v>M</v>
          </cell>
          <cell r="G147">
            <v>32</v>
          </cell>
          <cell r="H147">
            <v>3975</v>
          </cell>
        </row>
        <row r="148">
          <cell r="A148" t="str">
            <v>010103</v>
          </cell>
          <cell r="B148" t="str">
            <v>78</v>
          </cell>
          <cell r="C148" t="str">
            <v>3913099</v>
          </cell>
          <cell r="D148" t="str">
            <v>광천정</v>
          </cell>
          <cell r="E148" t="str">
            <v>H=350</v>
          </cell>
          <cell r="F148" t="str">
            <v>M</v>
          </cell>
          <cell r="G148">
            <v>7</v>
          </cell>
          <cell r="H148">
            <v>63000</v>
          </cell>
        </row>
        <row r="149">
          <cell r="A149" t="str">
            <v>010103</v>
          </cell>
          <cell r="B149" t="str">
            <v>105</v>
          </cell>
          <cell r="C149" t="str">
            <v>3913109</v>
          </cell>
          <cell r="D149" t="str">
            <v>단천정</v>
          </cell>
          <cell r="E149" t="str">
            <v>H=300</v>
          </cell>
          <cell r="F149" t="str">
            <v>M</v>
          </cell>
          <cell r="G149">
            <v>30.05</v>
          </cell>
          <cell r="H149">
            <v>24000</v>
          </cell>
        </row>
        <row r="150">
          <cell r="A150" t="str">
            <v>010103</v>
          </cell>
          <cell r="B150" t="str">
            <v>81</v>
          </cell>
          <cell r="C150" t="str">
            <v>3913132</v>
          </cell>
          <cell r="D150" t="str">
            <v>간접등박스(곡면)</v>
          </cell>
          <cell r="E150" t="str">
            <v>1400*400*150,T=1.2</v>
          </cell>
          <cell r="F150" t="str">
            <v>M</v>
          </cell>
          <cell r="G150">
            <v>7</v>
          </cell>
          <cell r="H150">
            <v>160000</v>
          </cell>
        </row>
        <row r="151">
          <cell r="A151" t="str">
            <v>010103</v>
          </cell>
          <cell r="B151" t="str">
            <v>16</v>
          </cell>
          <cell r="C151" t="str">
            <v>4910021</v>
          </cell>
          <cell r="D151" t="str">
            <v>목조천정틀설치</v>
          </cell>
          <cell r="E151" t="str">
            <v>달대유</v>
          </cell>
          <cell r="F151" t="str">
            <v>M2</v>
          </cell>
          <cell r="G151">
            <v>26.35</v>
          </cell>
          <cell r="H151">
            <v>1755</v>
          </cell>
          <cell r="I151">
            <v>7437</v>
          </cell>
          <cell r="J151">
            <v>0</v>
          </cell>
        </row>
        <row r="152">
          <cell r="A152" t="str">
            <v>010103</v>
          </cell>
          <cell r="B152" t="str">
            <v>5</v>
          </cell>
          <cell r="C152" t="str">
            <v>4910068</v>
          </cell>
          <cell r="D152" t="str">
            <v>석고보드취부(천정,바탕)</v>
          </cell>
          <cell r="E152" t="str">
            <v>T=9*1PLY</v>
          </cell>
          <cell r="F152" t="str">
            <v>M2</v>
          </cell>
          <cell r="G152">
            <v>2144.6999999999998</v>
          </cell>
          <cell r="H152">
            <v>1284</v>
          </cell>
          <cell r="I152">
            <v>0</v>
          </cell>
          <cell r="J152">
            <v>0</v>
          </cell>
        </row>
        <row r="153">
          <cell r="A153" t="str">
            <v>010103</v>
          </cell>
          <cell r="B153" t="str">
            <v>6</v>
          </cell>
          <cell r="C153" t="str">
            <v>4910069</v>
          </cell>
          <cell r="D153" t="str">
            <v>석고보드취부(천정,치장)</v>
          </cell>
          <cell r="E153" t="str">
            <v>T=9*1PLY</v>
          </cell>
          <cell r="F153" t="str">
            <v>M2</v>
          </cell>
          <cell r="G153">
            <v>2084.19</v>
          </cell>
          <cell r="H153">
            <v>1284</v>
          </cell>
          <cell r="I153">
            <v>8156</v>
          </cell>
          <cell r="J153">
            <v>0</v>
          </cell>
        </row>
        <row r="154">
          <cell r="A154" t="str">
            <v>010103</v>
          </cell>
          <cell r="B154" t="str">
            <v>82</v>
          </cell>
          <cell r="C154" t="str">
            <v>4910091</v>
          </cell>
          <cell r="D154" t="str">
            <v>줄눈</v>
          </cell>
          <cell r="F154" t="str">
            <v>M</v>
          </cell>
          <cell r="G154">
            <v>13.1</v>
          </cell>
          <cell r="H154">
            <v>1277</v>
          </cell>
          <cell r="I154">
            <v>12359</v>
          </cell>
          <cell r="J154">
            <v>0</v>
          </cell>
        </row>
        <row r="155">
          <cell r="A155" t="str">
            <v>010103</v>
          </cell>
          <cell r="B155" t="str">
            <v>33</v>
          </cell>
          <cell r="C155" t="str">
            <v>4910093</v>
          </cell>
          <cell r="D155" t="str">
            <v>람마 (홍송)</v>
          </cell>
          <cell r="E155" t="str">
            <v>WD-3 ,H=300</v>
          </cell>
          <cell r="F155" t="str">
            <v>M</v>
          </cell>
          <cell r="G155">
            <v>6.6</v>
          </cell>
          <cell r="H155">
            <v>17192</v>
          </cell>
          <cell r="I155">
            <v>135639</v>
          </cell>
          <cell r="J155">
            <v>0</v>
          </cell>
        </row>
        <row r="156">
          <cell r="A156" t="str">
            <v>010103</v>
          </cell>
          <cell r="B156" t="str">
            <v>22</v>
          </cell>
          <cell r="C156" t="str">
            <v>4910094</v>
          </cell>
          <cell r="D156" t="str">
            <v>밤라이트취부</v>
          </cell>
          <cell r="F156" t="str">
            <v>M2</v>
          </cell>
          <cell r="G156">
            <v>102.7</v>
          </cell>
          <cell r="H156">
            <v>1725</v>
          </cell>
          <cell r="I156">
            <v>4182</v>
          </cell>
          <cell r="J156">
            <v>0</v>
          </cell>
        </row>
        <row r="157">
          <cell r="A157" t="str">
            <v>010103</v>
          </cell>
          <cell r="B157" t="str">
            <v>4</v>
          </cell>
          <cell r="C157" t="str">
            <v>4913001</v>
          </cell>
          <cell r="D157" t="str">
            <v>경량철골천정틀</v>
          </cell>
          <cell r="E157" t="str">
            <v>M-BAR</v>
          </cell>
          <cell r="F157" t="str">
            <v>M2</v>
          </cell>
          <cell r="G157">
            <v>2699.66</v>
          </cell>
          <cell r="H157">
            <v>2341</v>
          </cell>
          <cell r="I157">
            <v>15366</v>
          </cell>
          <cell r="J157">
            <v>0</v>
          </cell>
        </row>
        <row r="158">
          <cell r="A158" t="str">
            <v>010103</v>
          </cell>
          <cell r="B158" t="str">
            <v>3</v>
          </cell>
          <cell r="C158" t="str">
            <v>4913003</v>
          </cell>
          <cell r="D158" t="str">
            <v>경량철골천정틀</v>
          </cell>
          <cell r="E158" t="str">
            <v>T-BAR</v>
          </cell>
          <cell r="F158" t="str">
            <v>M2</v>
          </cell>
          <cell r="G158">
            <v>122.65</v>
          </cell>
          <cell r="H158">
            <v>4329</v>
          </cell>
          <cell r="I158">
            <v>15366</v>
          </cell>
          <cell r="J158">
            <v>0</v>
          </cell>
        </row>
        <row r="159">
          <cell r="A159" t="str">
            <v>010103</v>
          </cell>
          <cell r="B159" t="str">
            <v>13</v>
          </cell>
          <cell r="C159" t="str">
            <v>4913172</v>
          </cell>
          <cell r="D159" t="str">
            <v>점검구</v>
          </cell>
          <cell r="E159" t="str">
            <v>STL 700*700</v>
          </cell>
          <cell r="F159" t="str">
            <v>개소</v>
          </cell>
          <cell r="G159">
            <v>23</v>
          </cell>
          <cell r="H159">
            <v>11643</v>
          </cell>
          <cell r="I159">
            <v>60197</v>
          </cell>
          <cell r="J159">
            <v>206</v>
          </cell>
        </row>
        <row r="160">
          <cell r="A160" t="str">
            <v>010103</v>
          </cell>
          <cell r="B160" t="str">
            <v>99</v>
          </cell>
          <cell r="C160" t="str">
            <v>4915013</v>
          </cell>
          <cell r="D160" t="str">
            <v>유리끼우기및닦기 (곡면)</v>
          </cell>
          <cell r="E160" t="str">
            <v>T=10,강화유리</v>
          </cell>
          <cell r="F160" t="str">
            <v>M2</v>
          </cell>
          <cell r="G160">
            <v>25.2</v>
          </cell>
          <cell r="H160">
            <v>52118</v>
          </cell>
          <cell r="I160">
            <v>36710</v>
          </cell>
          <cell r="J160">
            <v>0</v>
          </cell>
        </row>
        <row r="161">
          <cell r="A161" t="str">
            <v>010103</v>
          </cell>
          <cell r="B161" t="str">
            <v>8</v>
          </cell>
          <cell r="C161" t="str">
            <v>4916255</v>
          </cell>
          <cell r="D161" t="str">
            <v>ALL PUTTY</v>
          </cell>
          <cell r="F161" t="str">
            <v>M2</v>
          </cell>
          <cell r="G161">
            <v>2457.11</v>
          </cell>
          <cell r="H161">
            <v>1336</v>
          </cell>
          <cell r="I161">
            <v>5426</v>
          </cell>
          <cell r="J161">
            <v>0</v>
          </cell>
        </row>
        <row r="162">
          <cell r="A162" t="str">
            <v>010103</v>
          </cell>
          <cell r="B162" t="str">
            <v>14</v>
          </cell>
          <cell r="C162" t="str">
            <v>4916702</v>
          </cell>
          <cell r="D162" t="str">
            <v>색락카 (철재면)</v>
          </cell>
          <cell r="F162" t="str">
            <v>M2</v>
          </cell>
          <cell r="G162">
            <v>786.85</v>
          </cell>
          <cell r="H162">
            <v>2554</v>
          </cell>
          <cell r="I162">
            <v>19898</v>
          </cell>
          <cell r="J162">
            <v>0</v>
          </cell>
        </row>
        <row r="163">
          <cell r="A163" t="str">
            <v>010103</v>
          </cell>
          <cell r="B163" t="str">
            <v>7</v>
          </cell>
          <cell r="C163" t="str">
            <v>4916718</v>
          </cell>
          <cell r="D163" t="str">
            <v>비닐페인트</v>
          </cell>
          <cell r="F163" t="str">
            <v>M2</v>
          </cell>
          <cell r="G163">
            <v>2457.11</v>
          </cell>
          <cell r="H163">
            <v>792</v>
          </cell>
          <cell r="I163">
            <v>4281</v>
          </cell>
          <cell r="J163">
            <v>0</v>
          </cell>
        </row>
        <row r="164">
          <cell r="A164" t="str">
            <v>010103</v>
          </cell>
          <cell r="B164" t="str">
            <v>71</v>
          </cell>
          <cell r="C164" t="str">
            <v>4917143</v>
          </cell>
          <cell r="D164" t="str">
            <v>TEX 취부</v>
          </cell>
          <cell r="F164" t="str">
            <v>M2</v>
          </cell>
          <cell r="G164">
            <v>171.54</v>
          </cell>
          <cell r="H164">
            <v>5500</v>
          </cell>
          <cell r="I164">
            <v>0</v>
          </cell>
          <cell r="J164">
            <v>0</v>
          </cell>
        </row>
        <row r="165">
          <cell r="A165" t="str">
            <v>010103</v>
          </cell>
          <cell r="B165" t="str">
            <v>15</v>
          </cell>
          <cell r="C165" t="str">
            <v>4917538</v>
          </cell>
          <cell r="D165" t="str">
            <v>엑사판</v>
          </cell>
          <cell r="E165" t="str">
            <v>크리스탈 화이트</v>
          </cell>
          <cell r="F165" t="str">
            <v>M2</v>
          </cell>
          <cell r="G165">
            <v>421.6</v>
          </cell>
          <cell r="H165">
            <v>29700</v>
          </cell>
          <cell r="I165">
            <v>0</v>
          </cell>
          <cell r="J165">
            <v>0</v>
          </cell>
        </row>
        <row r="166">
          <cell r="A166" t="str">
            <v>010103</v>
          </cell>
          <cell r="B166" t="str">
            <v>62</v>
          </cell>
          <cell r="C166" t="str">
            <v>4917539</v>
          </cell>
          <cell r="D166" t="str">
            <v>루마싸이트</v>
          </cell>
          <cell r="F166" t="str">
            <v>M2</v>
          </cell>
          <cell r="G166">
            <v>84.94</v>
          </cell>
          <cell r="H166">
            <v>63800</v>
          </cell>
          <cell r="I166">
            <v>7912</v>
          </cell>
          <cell r="J166">
            <v>0</v>
          </cell>
        </row>
        <row r="167">
          <cell r="A167" t="str">
            <v>010103</v>
          </cell>
          <cell r="B167" t="str">
            <v>17</v>
          </cell>
          <cell r="C167" t="str">
            <v>4918720</v>
          </cell>
          <cell r="D167" t="str">
            <v>암면넣기</v>
          </cell>
          <cell r="E167" t="str">
            <v>#100      T:50</v>
          </cell>
          <cell r="F167" t="str">
            <v>M2</v>
          </cell>
          <cell r="G167">
            <v>124.35</v>
          </cell>
          <cell r="H167">
            <v>3300</v>
          </cell>
          <cell r="I167">
            <v>2306</v>
          </cell>
          <cell r="J167">
            <v>0</v>
          </cell>
        </row>
        <row r="168">
          <cell r="A168" t="str">
            <v>010103</v>
          </cell>
          <cell r="B168" t="str">
            <v>28</v>
          </cell>
          <cell r="C168" t="str">
            <v>9332246</v>
          </cell>
          <cell r="D168" t="str">
            <v>A/L MOULDING 설치</v>
          </cell>
          <cell r="F168" t="str">
            <v>M</v>
          </cell>
          <cell r="G168">
            <v>137</v>
          </cell>
          <cell r="H168">
            <v>1085</v>
          </cell>
          <cell r="I168">
            <v>2096</v>
          </cell>
          <cell r="J168">
            <v>0</v>
          </cell>
        </row>
        <row r="169">
          <cell r="A169" t="str">
            <v>010104</v>
          </cell>
          <cell r="B169" t="str">
            <v>2</v>
          </cell>
          <cell r="C169" t="str">
            <v>3915671</v>
          </cell>
          <cell r="D169" t="str">
            <v>STEELDOOR/FRAME</v>
          </cell>
          <cell r="E169" t="str">
            <v>810*2400*35   ST-1</v>
          </cell>
          <cell r="F169" t="str">
            <v>개소</v>
          </cell>
          <cell r="G169">
            <v>1</v>
          </cell>
          <cell r="H169">
            <v>475000</v>
          </cell>
        </row>
        <row r="170">
          <cell r="A170" t="str">
            <v>010104</v>
          </cell>
          <cell r="B170" t="str">
            <v>4</v>
          </cell>
          <cell r="C170" t="str">
            <v>3915672</v>
          </cell>
          <cell r="D170" t="str">
            <v>STEELDOOR/FRAME</v>
          </cell>
          <cell r="E170" t="str">
            <v>1620*2400*35  ST-2</v>
          </cell>
          <cell r="F170" t="str">
            <v>개소</v>
          </cell>
          <cell r="G170">
            <v>1</v>
          </cell>
          <cell r="H170">
            <v>855000</v>
          </cell>
        </row>
        <row r="171">
          <cell r="A171" t="str">
            <v>010104</v>
          </cell>
          <cell r="B171" t="str">
            <v>6</v>
          </cell>
          <cell r="C171" t="str">
            <v>3915674</v>
          </cell>
          <cell r="D171" t="str">
            <v>STEELDOOR/FRAME</v>
          </cell>
          <cell r="E171" t="str">
            <v>850*2205*40   ST-3</v>
          </cell>
          <cell r="F171" t="str">
            <v>개소</v>
          </cell>
          <cell r="G171">
            <v>2</v>
          </cell>
          <cell r="H171">
            <v>475000</v>
          </cell>
        </row>
        <row r="172">
          <cell r="A172" t="str">
            <v>010104</v>
          </cell>
          <cell r="B172" t="str">
            <v>8</v>
          </cell>
          <cell r="C172" t="str">
            <v>3915675</v>
          </cell>
          <cell r="D172" t="str">
            <v>STEELDOOR/FRAME</v>
          </cell>
          <cell r="E172" t="str">
            <v>910*2400*35   ST-4</v>
          </cell>
          <cell r="F172" t="str">
            <v>개소</v>
          </cell>
          <cell r="G172">
            <v>1</v>
          </cell>
          <cell r="H172">
            <v>475000</v>
          </cell>
          <cell r="I172">
            <v>0</v>
          </cell>
          <cell r="J172">
            <v>0</v>
          </cell>
        </row>
        <row r="173">
          <cell r="A173" t="str">
            <v>010104</v>
          </cell>
          <cell r="B173" t="str">
            <v>10</v>
          </cell>
          <cell r="C173" t="str">
            <v>3915676</v>
          </cell>
          <cell r="D173" t="str">
            <v>WOODDOOR/FRAME</v>
          </cell>
          <cell r="E173" t="str">
            <v>850*2400*35   WD-1</v>
          </cell>
          <cell r="F173" t="str">
            <v>개소</v>
          </cell>
          <cell r="G173">
            <v>6</v>
          </cell>
          <cell r="H173">
            <v>760000</v>
          </cell>
        </row>
        <row r="174">
          <cell r="A174" t="str">
            <v>010104</v>
          </cell>
          <cell r="B174" t="str">
            <v>12</v>
          </cell>
          <cell r="C174" t="str">
            <v>3915678</v>
          </cell>
          <cell r="D174" t="str">
            <v>WOODDOOR/FRAME</v>
          </cell>
          <cell r="E174" t="str">
            <v>600*2000*30   WD-2</v>
          </cell>
          <cell r="F174" t="str">
            <v>개소</v>
          </cell>
          <cell r="G174">
            <v>17</v>
          </cell>
          <cell r="H174">
            <v>570000</v>
          </cell>
        </row>
        <row r="175">
          <cell r="A175" t="str">
            <v>010104</v>
          </cell>
          <cell r="B175" t="str">
            <v>14</v>
          </cell>
          <cell r="C175" t="str">
            <v>3915679</v>
          </cell>
          <cell r="D175" t="str">
            <v>WOODDOOR/FRAME</v>
          </cell>
          <cell r="E175" t="str">
            <v>700*2000*30   WD-3</v>
          </cell>
          <cell r="F175" t="str">
            <v>개소</v>
          </cell>
          <cell r="G175">
            <v>3</v>
          </cell>
          <cell r="H175">
            <v>712500</v>
          </cell>
        </row>
        <row r="176">
          <cell r="A176" t="str">
            <v>010104</v>
          </cell>
          <cell r="B176" t="str">
            <v>44</v>
          </cell>
          <cell r="C176" t="str">
            <v>391568.</v>
          </cell>
          <cell r="D176" t="str">
            <v>강화도어</v>
          </cell>
          <cell r="E176" t="str">
            <v>1100*2200</v>
          </cell>
          <cell r="F176" t="str">
            <v>개소</v>
          </cell>
          <cell r="G176">
            <v>1</v>
          </cell>
          <cell r="H176">
            <v>570000</v>
          </cell>
        </row>
        <row r="177">
          <cell r="A177" t="str">
            <v>010104</v>
          </cell>
          <cell r="B177" t="str">
            <v>16</v>
          </cell>
          <cell r="C177" t="str">
            <v>3915680</v>
          </cell>
          <cell r="D177" t="str">
            <v>WOODDOOR/FRAME</v>
          </cell>
          <cell r="E177" t="str">
            <v>1720*2205*50  WD-4</v>
          </cell>
          <cell r="F177" t="str">
            <v>개소</v>
          </cell>
          <cell r="G177">
            <v>3</v>
          </cell>
          <cell r="H177">
            <v>1377500</v>
          </cell>
        </row>
        <row r="178">
          <cell r="A178" t="str">
            <v>010104</v>
          </cell>
          <cell r="B178" t="str">
            <v>18</v>
          </cell>
          <cell r="C178" t="str">
            <v>3915681</v>
          </cell>
          <cell r="D178" t="str">
            <v>WOODDOOR/FRAME</v>
          </cell>
          <cell r="E178" t="str">
            <v>1200*2205*50  WD-5</v>
          </cell>
          <cell r="F178" t="str">
            <v>개소</v>
          </cell>
          <cell r="G178">
            <v>1</v>
          </cell>
          <cell r="H178">
            <v>1140000</v>
          </cell>
        </row>
        <row r="179">
          <cell r="A179" t="str">
            <v>010104</v>
          </cell>
          <cell r="B179" t="str">
            <v>20</v>
          </cell>
          <cell r="C179" t="str">
            <v>3915682</v>
          </cell>
          <cell r="D179" t="str">
            <v>WOODDOOR/FRAME</v>
          </cell>
          <cell r="E179" t="str">
            <v>920*2205*40   WD-9</v>
          </cell>
          <cell r="F179" t="str">
            <v>개소</v>
          </cell>
          <cell r="G179">
            <v>2</v>
          </cell>
          <cell r="H179">
            <v>760000</v>
          </cell>
        </row>
        <row r="180">
          <cell r="A180" t="str">
            <v>010104</v>
          </cell>
          <cell r="B180" t="str">
            <v>22</v>
          </cell>
          <cell r="C180" t="str">
            <v>3915683</v>
          </cell>
          <cell r="D180" t="str">
            <v>WOODDOOR/FRAME</v>
          </cell>
          <cell r="E180" t="str">
            <v>850*2205*70   WD-12</v>
          </cell>
          <cell r="F180" t="str">
            <v>개소</v>
          </cell>
          <cell r="G180">
            <v>4</v>
          </cell>
          <cell r="H180">
            <v>712500</v>
          </cell>
        </row>
        <row r="181">
          <cell r="A181" t="str">
            <v>010104</v>
          </cell>
          <cell r="B181" t="str">
            <v>24</v>
          </cell>
          <cell r="C181" t="str">
            <v>3915684</v>
          </cell>
          <cell r="D181" t="str">
            <v>WOODDOOR/FRAME</v>
          </cell>
          <cell r="E181" t="str">
            <v>1000*2400*40  WD-13</v>
          </cell>
          <cell r="F181" t="str">
            <v>개소</v>
          </cell>
          <cell r="G181">
            <v>3</v>
          </cell>
          <cell r="H181">
            <v>855000</v>
          </cell>
        </row>
        <row r="182">
          <cell r="A182" t="str">
            <v>010104</v>
          </cell>
          <cell r="B182" t="str">
            <v>26</v>
          </cell>
          <cell r="C182" t="str">
            <v>3915685</v>
          </cell>
          <cell r="D182" t="str">
            <v>WOODDOOR/FRAME(도장)</v>
          </cell>
          <cell r="E182" t="str">
            <v>570*2205*40   PT-1</v>
          </cell>
          <cell r="F182" t="str">
            <v>개소</v>
          </cell>
          <cell r="G182">
            <v>2</v>
          </cell>
          <cell r="H182">
            <v>475000</v>
          </cell>
        </row>
        <row r="183">
          <cell r="A183" t="str">
            <v>010104</v>
          </cell>
          <cell r="B183" t="str">
            <v>28</v>
          </cell>
          <cell r="C183" t="str">
            <v>3915686</v>
          </cell>
          <cell r="D183" t="str">
            <v>WOODDOOR/FRAME(도장)</v>
          </cell>
          <cell r="E183" t="str">
            <v>820*2205*40   PT-2</v>
          </cell>
          <cell r="F183" t="str">
            <v>개소</v>
          </cell>
          <cell r="G183">
            <v>10</v>
          </cell>
          <cell r="H183">
            <v>570000</v>
          </cell>
        </row>
        <row r="184">
          <cell r="A184" t="str">
            <v>010104</v>
          </cell>
          <cell r="B184" t="str">
            <v>30</v>
          </cell>
          <cell r="C184" t="str">
            <v>3915687</v>
          </cell>
          <cell r="D184" t="str">
            <v>WOODDOOR/FRAME(도장)</v>
          </cell>
          <cell r="E184" t="str">
            <v>620*2205*40   PT-3</v>
          </cell>
          <cell r="F184" t="str">
            <v>개소</v>
          </cell>
          <cell r="G184">
            <v>1</v>
          </cell>
          <cell r="H184">
            <v>475000</v>
          </cell>
        </row>
        <row r="185">
          <cell r="A185" t="str">
            <v>010104</v>
          </cell>
          <cell r="B185" t="str">
            <v>32</v>
          </cell>
          <cell r="C185" t="str">
            <v>3915688</v>
          </cell>
          <cell r="D185" t="str">
            <v>WOODDOOR/FRAME(도장)</v>
          </cell>
          <cell r="E185" t="str">
            <v>720*2205*40   PT-4</v>
          </cell>
          <cell r="F185" t="str">
            <v>개소</v>
          </cell>
          <cell r="G185">
            <v>2</v>
          </cell>
          <cell r="H185">
            <v>475000</v>
          </cell>
        </row>
        <row r="186">
          <cell r="A186" t="str">
            <v>010104</v>
          </cell>
          <cell r="B186" t="str">
            <v>42</v>
          </cell>
          <cell r="C186" t="str">
            <v>391569.</v>
          </cell>
          <cell r="D186" t="str">
            <v>WOODDOOR/FRAME(도장)</v>
          </cell>
          <cell r="E186" t="str">
            <v>900*2205*40   PT-6</v>
          </cell>
          <cell r="F186" t="str">
            <v>개소</v>
          </cell>
          <cell r="G186">
            <v>11</v>
          </cell>
          <cell r="H186">
            <v>570000</v>
          </cell>
          <cell r="J186">
            <v>0</v>
          </cell>
        </row>
        <row r="187">
          <cell r="A187" t="str">
            <v>010104</v>
          </cell>
          <cell r="B187" t="str">
            <v>34</v>
          </cell>
          <cell r="C187" t="str">
            <v>3915690</v>
          </cell>
          <cell r="D187" t="str">
            <v>WOODDOOR/FRAME(도장)</v>
          </cell>
          <cell r="E187" t="str">
            <v>770*2205*40   PT-5</v>
          </cell>
          <cell r="F187" t="str">
            <v>개소</v>
          </cell>
          <cell r="G187">
            <v>1</v>
          </cell>
          <cell r="H187">
            <v>570000</v>
          </cell>
        </row>
        <row r="188">
          <cell r="A188" t="str">
            <v>010104</v>
          </cell>
          <cell r="B188" t="str">
            <v>36</v>
          </cell>
          <cell r="C188" t="str">
            <v>3915691</v>
          </cell>
          <cell r="D188" t="str">
            <v>강화도어</v>
          </cell>
          <cell r="E188" t="str">
            <v>2100*2395*10  GL-1</v>
          </cell>
          <cell r="F188" t="str">
            <v>개소</v>
          </cell>
          <cell r="G188">
            <v>1</v>
          </cell>
          <cell r="H188">
            <v>1140000</v>
          </cell>
        </row>
        <row r="189">
          <cell r="A189" t="str">
            <v>010104</v>
          </cell>
          <cell r="B189" t="str">
            <v>38</v>
          </cell>
          <cell r="C189" t="str">
            <v>3915692</v>
          </cell>
          <cell r="D189" t="str">
            <v>강화도어</v>
          </cell>
          <cell r="E189" t="str">
            <v>920*2395*10   GL-2</v>
          </cell>
          <cell r="F189" t="str">
            <v>개소</v>
          </cell>
          <cell r="G189">
            <v>4</v>
          </cell>
          <cell r="H189">
            <v>380000</v>
          </cell>
        </row>
        <row r="190">
          <cell r="A190" t="str">
            <v>010104</v>
          </cell>
          <cell r="B190" t="str">
            <v>46</v>
          </cell>
          <cell r="C190" t="str">
            <v>3915722</v>
          </cell>
          <cell r="D190" t="str">
            <v>강화도어</v>
          </cell>
          <cell r="E190" t="str">
            <v>1800*2200</v>
          </cell>
          <cell r="F190" t="str">
            <v>개소</v>
          </cell>
          <cell r="G190">
            <v>4</v>
          </cell>
          <cell r="H190">
            <v>1045000</v>
          </cell>
        </row>
        <row r="191">
          <cell r="A191" t="str">
            <v>010104</v>
          </cell>
          <cell r="B191" t="str">
            <v>48</v>
          </cell>
          <cell r="C191" t="str">
            <v>3915723</v>
          </cell>
          <cell r="D191" t="str">
            <v>유리파티션</v>
          </cell>
          <cell r="E191" t="str">
            <v>900*1800</v>
          </cell>
          <cell r="F191" t="str">
            <v>개소</v>
          </cell>
          <cell r="G191">
            <v>1</v>
          </cell>
          <cell r="H191">
            <v>237500</v>
          </cell>
        </row>
        <row r="192">
          <cell r="A192" t="str">
            <v>010104</v>
          </cell>
          <cell r="B192" t="str">
            <v>39</v>
          </cell>
          <cell r="C192" t="str">
            <v>4203049</v>
          </cell>
          <cell r="D192" t="str">
            <v>DISPLAY TABLE</v>
          </cell>
          <cell r="E192" t="str">
            <v>3000*600</v>
          </cell>
          <cell r="F192" t="str">
            <v>EA</v>
          </cell>
          <cell r="G192">
            <v>1</v>
          </cell>
          <cell r="H192">
            <v>330000</v>
          </cell>
          <cell r="I192">
            <v>0</v>
          </cell>
          <cell r="J192">
            <v>0</v>
          </cell>
        </row>
        <row r="193">
          <cell r="A193" t="str">
            <v>010104</v>
          </cell>
          <cell r="B193" t="str">
            <v>40</v>
          </cell>
          <cell r="C193" t="str">
            <v>4203050</v>
          </cell>
          <cell r="D193" t="str">
            <v>DISPLAY TABLE</v>
          </cell>
          <cell r="E193" t="str">
            <v>2000*600</v>
          </cell>
          <cell r="F193" t="str">
            <v>EA</v>
          </cell>
          <cell r="G193">
            <v>1</v>
          </cell>
          <cell r="H193">
            <v>220000</v>
          </cell>
          <cell r="I193">
            <v>0</v>
          </cell>
          <cell r="J193">
            <v>0</v>
          </cell>
        </row>
        <row r="194">
          <cell r="A194" t="str">
            <v>010105</v>
          </cell>
          <cell r="B194" t="str">
            <v>1</v>
          </cell>
          <cell r="C194" t="str">
            <v>4203031</v>
          </cell>
          <cell r="D194" t="str">
            <v>휴지걸이  (로비,사우나)</v>
          </cell>
          <cell r="E194" t="str">
            <v>BP26-1</v>
          </cell>
          <cell r="F194" t="str">
            <v>EA</v>
          </cell>
          <cell r="G194">
            <v>31</v>
          </cell>
          <cell r="H194">
            <v>28000</v>
          </cell>
          <cell r="I194">
            <v>0</v>
          </cell>
          <cell r="J194">
            <v>0</v>
          </cell>
        </row>
        <row r="195">
          <cell r="A195" t="str">
            <v>010105</v>
          </cell>
          <cell r="B195" t="str">
            <v>2</v>
          </cell>
          <cell r="C195" t="str">
            <v>4203032</v>
          </cell>
          <cell r="D195" t="str">
            <v>물비누통  (로비,사우나)</v>
          </cell>
          <cell r="E195" t="str">
            <v>DL-05</v>
          </cell>
          <cell r="F195" t="str">
            <v>EA</v>
          </cell>
          <cell r="G195">
            <v>31</v>
          </cell>
          <cell r="H195">
            <v>30500</v>
          </cell>
          <cell r="I195">
            <v>0</v>
          </cell>
          <cell r="J195">
            <v>0</v>
          </cell>
        </row>
        <row r="196">
          <cell r="A196" t="str">
            <v>010105</v>
          </cell>
          <cell r="B196" t="str">
            <v>3</v>
          </cell>
          <cell r="C196" t="str">
            <v>4203033</v>
          </cell>
          <cell r="D196" t="str">
            <v>재털이    (로비,사우나)</v>
          </cell>
          <cell r="E196" t="str">
            <v>BA-08</v>
          </cell>
          <cell r="F196" t="str">
            <v>EA</v>
          </cell>
          <cell r="G196">
            <v>12</v>
          </cell>
          <cell r="H196">
            <v>2200</v>
          </cell>
          <cell r="I196">
            <v>0</v>
          </cell>
          <cell r="J196">
            <v>0</v>
          </cell>
        </row>
        <row r="197">
          <cell r="A197" t="str">
            <v>010105</v>
          </cell>
          <cell r="B197" t="str">
            <v>4</v>
          </cell>
          <cell r="C197" t="str">
            <v>4203034</v>
          </cell>
          <cell r="D197" t="str">
            <v>종이타올기(로비,사우나)</v>
          </cell>
          <cell r="E197" t="str">
            <v>B-0013</v>
          </cell>
          <cell r="F197" t="str">
            <v>EA</v>
          </cell>
          <cell r="G197">
            <v>10</v>
          </cell>
          <cell r="H197">
            <v>85000</v>
          </cell>
          <cell r="I197">
            <v>0</v>
          </cell>
          <cell r="J197">
            <v>0</v>
          </cell>
        </row>
        <row r="198">
          <cell r="A198" t="str">
            <v>010105</v>
          </cell>
          <cell r="B198" t="str">
            <v>5</v>
          </cell>
          <cell r="C198" t="str">
            <v>4203035</v>
          </cell>
          <cell r="D198" t="str">
            <v>수건걸이  (로비,사우나)</v>
          </cell>
          <cell r="E198" t="str">
            <v>BT-30</v>
          </cell>
          <cell r="F198" t="str">
            <v>EA</v>
          </cell>
          <cell r="G198">
            <v>10</v>
          </cell>
          <cell r="H198">
            <v>3800</v>
          </cell>
          <cell r="I198">
            <v>0</v>
          </cell>
          <cell r="J198">
            <v>0</v>
          </cell>
        </row>
        <row r="199">
          <cell r="A199" t="str">
            <v>010105</v>
          </cell>
          <cell r="B199" t="str">
            <v>6</v>
          </cell>
          <cell r="C199" t="str">
            <v>4203036</v>
          </cell>
          <cell r="D199" t="str">
            <v>비누대    (로비,사우나)</v>
          </cell>
          <cell r="E199" t="str">
            <v>BA-09</v>
          </cell>
          <cell r="F199" t="str">
            <v>EA</v>
          </cell>
          <cell r="G199">
            <v>1</v>
          </cell>
          <cell r="H199">
            <v>1550</v>
          </cell>
          <cell r="I199">
            <v>0</v>
          </cell>
          <cell r="J199">
            <v>0</v>
          </cell>
        </row>
        <row r="200">
          <cell r="A200" t="str">
            <v>020101</v>
          </cell>
          <cell r="B200" t="str">
            <v>25</v>
          </cell>
          <cell r="C200" t="str">
            <v>3906141</v>
          </cell>
          <cell r="D200" t="str">
            <v>계단조성(벽돌)</v>
          </cell>
          <cell r="F200" t="str">
            <v>M</v>
          </cell>
          <cell r="G200">
            <v>8.8000000000000007</v>
          </cell>
          <cell r="H200">
            <v>17100</v>
          </cell>
          <cell r="I200">
            <v>0</v>
          </cell>
          <cell r="J200">
            <v>0</v>
          </cell>
        </row>
        <row r="201">
          <cell r="A201" t="str">
            <v>020101</v>
          </cell>
          <cell r="B201" t="str">
            <v>27</v>
          </cell>
          <cell r="C201" t="str">
            <v>3906142</v>
          </cell>
          <cell r="D201" t="str">
            <v>계단조성(벽돌) (ROUND)</v>
          </cell>
          <cell r="F201" t="str">
            <v>M</v>
          </cell>
          <cell r="G201">
            <v>4.7</v>
          </cell>
          <cell r="H201">
            <v>23750</v>
          </cell>
        </row>
        <row r="202">
          <cell r="A202" t="str">
            <v>020101</v>
          </cell>
          <cell r="B202" t="str">
            <v>35</v>
          </cell>
          <cell r="C202" t="str">
            <v>3908051</v>
          </cell>
          <cell r="D202" t="str">
            <v>화강석(통석) (ROUND)</v>
          </cell>
          <cell r="E202" t="str">
            <v>W=250</v>
          </cell>
          <cell r="F202" t="str">
            <v>M</v>
          </cell>
          <cell r="G202">
            <v>33</v>
          </cell>
          <cell r="H202">
            <v>140000</v>
          </cell>
        </row>
        <row r="203">
          <cell r="A203" t="str">
            <v>020101</v>
          </cell>
          <cell r="B203" t="str">
            <v>36</v>
          </cell>
          <cell r="C203" t="str">
            <v>3908054</v>
          </cell>
          <cell r="D203" t="str">
            <v>가평석(버너) (ROUND)</v>
          </cell>
          <cell r="E203" t="str">
            <v>T=40</v>
          </cell>
          <cell r="F203" t="str">
            <v>M</v>
          </cell>
          <cell r="G203">
            <v>14</v>
          </cell>
          <cell r="H203">
            <v>130000</v>
          </cell>
        </row>
        <row r="204">
          <cell r="A204" t="str">
            <v>020101</v>
          </cell>
          <cell r="B204" t="str">
            <v>37</v>
          </cell>
          <cell r="C204" t="str">
            <v>3908055</v>
          </cell>
          <cell r="D204" t="str">
            <v>가평석(버너) (ROUND)</v>
          </cell>
          <cell r="E204" t="str">
            <v>T=24 , H=310</v>
          </cell>
          <cell r="F204" t="str">
            <v>M</v>
          </cell>
          <cell r="G204">
            <v>7</v>
          </cell>
          <cell r="H204">
            <v>60000</v>
          </cell>
        </row>
        <row r="205">
          <cell r="A205" t="str">
            <v>020101</v>
          </cell>
          <cell r="B205" t="str">
            <v>42</v>
          </cell>
          <cell r="C205" t="str">
            <v>3908057</v>
          </cell>
          <cell r="D205" t="str">
            <v>가평석(버너)</v>
          </cell>
          <cell r="E205" t="str">
            <v>T=40</v>
          </cell>
          <cell r="F205" t="str">
            <v>M</v>
          </cell>
          <cell r="G205">
            <v>3</v>
          </cell>
          <cell r="H205">
            <v>100000</v>
          </cell>
        </row>
        <row r="206">
          <cell r="A206" t="str">
            <v>020101</v>
          </cell>
          <cell r="B206" t="str">
            <v>43</v>
          </cell>
          <cell r="C206" t="str">
            <v>3908058</v>
          </cell>
          <cell r="D206" t="str">
            <v>가평석(버너)</v>
          </cell>
          <cell r="E206" t="str">
            <v>T=24</v>
          </cell>
          <cell r="F206" t="str">
            <v>M</v>
          </cell>
          <cell r="G206">
            <v>3</v>
          </cell>
          <cell r="H206">
            <v>52000</v>
          </cell>
        </row>
        <row r="207">
          <cell r="A207" t="str">
            <v>020101</v>
          </cell>
          <cell r="B207" t="str">
            <v>33</v>
          </cell>
          <cell r="C207" t="str">
            <v>3908062</v>
          </cell>
          <cell r="D207" t="str">
            <v>단높임</v>
          </cell>
          <cell r="F207" t="str">
            <v>M</v>
          </cell>
          <cell r="G207">
            <v>10</v>
          </cell>
          <cell r="H207">
            <v>50000</v>
          </cell>
        </row>
        <row r="208">
          <cell r="A208" t="str">
            <v>020101</v>
          </cell>
          <cell r="B208" t="str">
            <v>40</v>
          </cell>
          <cell r="C208" t="str">
            <v>3908063</v>
          </cell>
          <cell r="D208" t="str">
            <v>단높임(곡선)</v>
          </cell>
          <cell r="E208" t="str">
            <v>250*450</v>
          </cell>
          <cell r="F208" t="str">
            <v>M</v>
          </cell>
          <cell r="G208">
            <v>10</v>
          </cell>
          <cell r="H208">
            <v>65000</v>
          </cell>
        </row>
        <row r="209">
          <cell r="A209" t="str">
            <v>020101</v>
          </cell>
          <cell r="B209" t="str">
            <v>41</v>
          </cell>
          <cell r="C209" t="str">
            <v>3908064</v>
          </cell>
          <cell r="D209" t="str">
            <v>단높임</v>
          </cell>
          <cell r="F209" t="str">
            <v>M</v>
          </cell>
          <cell r="G209">
            <v>47</v>
          </cell>
          <cell r="H209">
            <v>50000</v>
          </cell>
        </row>
        <row r="210">
          <cell r="A210" t="str">
            <v>020101</v>
          </cell>
          <cell r="B210" t="str">
            <v>21</v>
          </cell>
          <cell r="C210" t="str">
            <v>3908066</v>
          </cell>
          <cell r="D210" t="str">
            <v>석재계단석</v>
          </cell>
          <cell r="E210" t="str">
            <v>ST-1</v>
          </cell>
          <cell r="F210" t="str">
            <v>M</v>
          </cell>
          <cell r="G210">
            <v>8.8000000000000007</v>
          </cell>
          <cell r="H210">
            <v>53000</v>
          </cell>
        </row>
        <row r="211">
          <cell r="A211" t="str">
            <v>020101</v>
          </cell>
          <cell r="B211" t="str">
            <v>23</v>
          </cell>
          <cell r="C211" t="str">
            <v>3908067</v>
          </cell>
          <cell r="D211" t="str">
            <v>석재계단석(ROUND)</v>
          </cell>
          <cell r="E211" t="str">
            <v>ST-1</v>
          </cell>
          <cell r="F211" t="str">
            <v>M</v>
          </cell>
          <cell r="G211">
            <v>4.7</v>
          </cell>
          <cell r="H211">
            <v>75000</v>
          </cell>
        </row>
        <row r="212">
          <cell r="A212" t="str">
            <v>020101</v>
          </cell>
          <cell r="B212" t="str">
            <v>46</v>
          </cell>
          <cell r="C212" t="str">
            <v>3910073</v>
          </cell>
          <cell r="D212" t="str">
            <v>벤취(사우나)</v>
          </cell>
          <cell r="E212" t="str">
            <v>1500*1350</v>
          </cell>
          <cell r="F212" t="str">
            <v>M</v>
          </cell>
          <cell r="G212">
            <v>10</v>
          </cell>
          <cell r="H212">
            <v>237500</v>
          </cell>
        </row>
        <row r="213">
          <cell r="A213" t="str">
            <v>020101</v>
          </cell>
          <cell r="B213" t="str">
            <v>47</v>
          </cell>
          <cell r="C213" t="str">
            <v>3910074</v>
          </cell>
          <cell r="D213" t="str">
            <v>벤취(사우나)</v>
          </cell>
          <cell r="E213" t="str">
            <v>900*1350</v>
          </cell>
          <cell r="F213" t="str">
            <v>M</v>
          </cell>
          <cell r="G213">
            <v>12.1</v>
          </cell>
          <cell r="H213">
            <v>190000</v>
          </cell>
        </row>
        <row r="214">
          <cell r="A214" t="str">
            <v>020101</v>
          </cell>
          <cell r="B214" t="str">
            <v>12</v>
          </cell>
          <cell r="C214" t="str">
            <v>3910085</v>
          </cell>
          <cell r="D214" t="str">
            <v>조경박스</v>
          </cell>
          <cell r="F214" t="str">
            <v>M2</v>
          </cell>
          <cell r="G214">
            <v>7.22</v>
          </cell>
          <cell r="H214">
            <v>171000</v>
          </cell>
        </row>
        <row r="215">
          <cell r="A215" t="str">
            <v>020101</v>
          </cell>
          <cell r="B215" t="str">
            <v>3</v>
          </cell>
          <cell r="C215" t="str">
            <v>3910095</v>
          </cell>
          <cell r="D215" t="str">
            <v>무대단조성</v>
          </cell>
          <cell r="E215" t="str">
            <v>H=450</v>
          </cell>
          <cell r="F215" t="str">
            <v>M2</v>
          </cell>
          <cell r="G215">
            <v>41.85</v>
          </cell>
          <cell r="H215">
            <v>74000</v>
          </cell>
        </row>
        <row r="216">
          <cell r="A216" t="str">
            <v>020101</v>
          </cell>
          <cell r="B216" t="str">
            <v>5</v>
          </cell>
          <cell r="C216" t="str">
            <v>3910096</v>
          </cell>
          <cell r="D216" t="str">
            <v>무대계단조성</v>
          </cell>
          <cell r="E216" t="str">
            <v>300*150</v>
          </cell>
          <cell r="F216" t="str">
            <v>M</v>
          </cell>
          <cell r="G216">
            <v>12.4</v>
          </cell>
          <cell r="H216">
            <v>96000</v>
          </cell>
        </row>
        <row r="217">
          <cell r="A217" t="str">
            <v>020101</v>
          </cell>
          <cell r="B217" t="str">
            <v>29</v>
          </cell>
          <cell r="C217" t="str">
            <v>3910097</v>
          </cell>
          <cell r="D217" t="str">
            <v>단상</v>
          </cell>
          <cell r="F217" t="str">
            <v>M2</v>
          </cell>
          <cell r="G217">
            <v>1.8</v>
          </cell>
          <cell r="H217">
            <v>110000</v>
          </cell>
        </row>
        <row r="218">
          <cell r="A218" t="str">
            <v>020101</v>
          </cell>
          <cell r="B218" t="str">
            <v>48</v>
          </cell>
          <cell r="C218" t="str">
            <v>3910139</v>
          </cell>
          <cell r="D218" t="str">
            <v>스프러스판넬</v>
          </cell>
          <cell r="F218" t="str">
            <v>M2</v>
          </cell>
          <cell r="G218">
            <v>75.77</v>
          </cell>
          <cell r="H218">
            <v>250000</v>
          </cell>
        </row>
        <row r="219">
          <cell r="A219" t="str">
            <v>020101</v>
          </cell>
          <cell r="B219" t="str">
            <v>18</v>
          </cell>
          <cell r="C219" t="str">
            <v>3917271</v>
          </cell>
          <cell r="D219" t="str">
            <v>RUG 카펫트</v>
          </cell>
          <cell r="F219" t="str">
            <v>M2</v>
          </cell>
          <cell r="G219">
            <v>18</v>
          </cell>
          <cell r="H219">
            <v>133000</v>
          </cell>
        </row>
        <row r="220">
          <cell r="A220" t="str">
            <v>020101</v>
          </cell>
          <cell r="B220" t="str">
            <v>38</v>
          </cell>
          <cell r="C220" t="str">
            <v>399J08Y</v>
          </cell>
          <cell r="D220" t="str">
            <v>트렌치 카바</v>
          </cell>
          <cell r="E220" t="str">
            <v>SST W:100</v>
          </cell>
          <cell r="F220" t="str">
            <v>M</v>
          </cell>
          <cell r="G220">
            <v>88</v>
          </cell>
          <cell r="H220">
            <v>6954</v>
          </cell>
          <cell r="I220">
            <v>15158</v>
          </cell>
          <cell r="J220">
            <v>65</v>
          </cell>
        </row>
        <row r="221">
          <cell r="A221" t="str">
            <v>020101</v>
          </cell>
          <cell r="B221" t="str">
            <v>8</v>
          </cell>
          <cell r="C221" t="str">
            <v>4908001</v>
          </cell>
          <cell r="D221" t="str">
            <v>석재붙임(바닥) ST-1</v>
          </cell>
          <cell r="E221" t="str">
            <v>크리마 마필</v>
          </cell>
          <cell r="F221" t="str">
            <v>M2</v>
          </cell>
          <cell r="G221">
            <v>440.4</v>
          </cell>
          <cell r="H221">
            <v>68200</v>
          </cell>
          <cell r="I221">
            <v>34078</v>
          </cell>
          <cell r="J221">
            <v>0</v>
          </cell>
        </row>
        <row r="222">
          <cell r="A222" t="str">
            <v>020101</v>
          </cell>
          <cell r="B222" t="str">
            <v>14</v>
          </cell>
          <cell r="C222" t="str">
            <v>4908002</v>
          </cell>
          <cell r="D222" t="str">
            <v>석재붙임(바닥)</v>
          </cell>
          <cell r="E222" t="str">
            <v>ST-2, W=150</v>
          </cell>
          <cell r="F222" t="str">
            <v>M</v>
          </cell>
          <cell r="G222">
            <v>9.92</v>
          </cell>
          <cell r="H222">
            <v>13500</v>
          </cell>
          <cell r="I222">
            <v>8627</v>
          </cell>
          <cell r="J222">
            <v>0</v>
          </cell>
        </row>
        <row r="223">
          <cell r="A223" t="str">
            <v>020101</v>
          </cell>
          <cell r="B223" t="str">
            <v>13</v>
          </cell>
          <cell r="C223" t="str">
            <v>4908003</v>
          </cell>
          <cell r="D223" t="str">
            <v>석재붙임(바닥) 패턴깔기</v>
          </cell>
          <cell r="E223" t="str">
            <v>ST-1, ST-3</v>
          </cell>
          <cell r="F223" t="str">
            <v>M2</v>
          </cell>
          <cell r="G223">
            <v>92.17</v>
          </cell>
          <cell r="H223">
            <v>141900</v>
          </cell>
          <cell r="I223">
            <v>80379</v>
          </cell>
          <cell r="J223">
            <v>0</v>
          </cell>
        </row>
        <row r="224">
          <cell r="A224" t="str">
            <v>020101</v>
          </cell>
          <cell r="B224" t="str">
            <v>49</v>
          </cell>
          <cell r="C224" t="str">
            <v>4908005</v>
          </cell>
          <cell r="D224" t="str">
            <v>석재붙임(바닥) SILL</v>
          </cell>
          <cell r="E224" t="str">
            <v>ST-7</v>
          </cell>
          <cell r="F224" t="str">
            <v>M</v>
          </cell>
          <cell r="G224">
            <v>3</v>
          </cell>
          <cell r="H224">
            <v>11850</v>
          </cell>
          <cell r="I224">
            <v>44467</v>
          </cell>
          <cell r="J224">
            <v>0</v>
          </cell>
        </row>
        <row r="225">
          <cell r="A225" t="str">
            <v>020101</v>
          </cell>
          <cell r="B225" t="str">
            <v>15</v>
          </cell>
          <cell r="C225" t="str">
            <v>4908021</v>
          </cell>
          <cell r="D225" t="str">
            <v>화강석(패턴깔기)원형</v>
          </cell>
          <cell r="E225" t="str">
            <v>ST-1,2,3,4,5</v>
          </cell>
          <cell r="F225" t="str">
            <v>M2</v>
          </cell>
          <cell r="G225">
            <v>71</v>
          </cell>
          <cell r="H225">
            <v>122330</v>
          </cell>
          <cell r="I225">
            <v>82608</v>
          </cell>
          <cell r="J225">
            <v>0</v>
          </cell>
        </row>
        <row r="226">
          <cell r="A226" t="str">
            <v>020101</v>
          </cell>
          <cell r="B226" t="str">
            <v>7</v>
          </cell>
          <cell r="C226" t="str">
            <v>4908065</v>
          </cell>
          <cell r="D226" t="str">
            <v>석재붙임</v>
          </cell>
          <cell r="E226" t="str">
            <v>ST-2</v>
          </cell>
          <cell r="F226" t="str">
            <v>M2</v>
          </cell>
          <cell r="G226">
            <v>121.23</v>
          </cell>
          <cell r="H226">
            <v>82500</v>
          </cell>
          <cell r="I226">
            <v>34078</v>
          </cell>
          <cell r="J226">
            <v>0</v>
          </cell>
        </row>
        <row r="227">
          <cell r="A227" t="str">
            <v>020101</v>
          </cell>
          <cell r="B227" t="str">
            <v>30</v>
          </cell>
          <cell r="C227" t="str">
            <v>4908683</v>
          </cell>
          <cell r="D227" t="str">
            <v>석재붙임(가평석,버너)</v>
          </cell>
          <cell r="E227" t="str">
            <v>ST-7</v>
          </cell>
          <cell r="F227" t="str">
            <v>M2</v>
          </cell>
          <cell r="G227">
            <v>327</v>
          </cell>
          <cell r="H227">
            <v>75900</v>
          </cell>
          <cell r="I227">
            <v>45977</v>
          </cell>
          <cell r="J227">
            <v>0</v>
          </cell>
        </row>
        <row r="228">
          <cell r="A228" t="str">
            <v>020101</v>
          </cell>
          <cell r="B228" t="str">
            <v>9</v>
          </cell>
          <cell r="C228" t="str">
            <v>4908804</v>
          </cell>
          <cell r="D228" t="str">
            <v>석재붙임(인디안블랙)</v>
          </cell>
          <cell r="E228" t="str">
            <v>ST-3(습식)</v>
          </cell>
          <cell r="F228" t="str">
            <v>M2</v>
          </cell>
          <cell r="G228">
            <v>59.45</v>
          </cell>
          <cell r="H228">
            <v>83539</v>
          </cell>
          <cell r="I228">
            <v>58052</v>
          </cell>
          <cell r="J228">
            <v>211</v>
          </cell>
        </row>
        <row r="229">
          <cell r="A229" t="str">
            <v>020101</v>
          </cell>
          <cell r="B229" t="str">
            <v>31</v>
          </cell>
          <cell r="C229" t="str">
            <v>4909054</v>
          </cell>
          <cell r="D229" t="str">
            <v>타일붙임(45*45)</v>
          </cell>
          <cell r="E229" t="str">
            <v>TL-5 (모자익)</v>
          </cell>
          <cell r="F229" t="str">
            <v>M2</v>
          </cell>
          <cell r="G229">
            <v>64</v>
          </cell>
          <cell r="H229">
            <v>19824</v>
          </cell>
          <cell r="I229">
            <v>19902</v>
          </cell>
          <cell r="J229">
            <v>220</v>
          </cell>
        </row>
        <row r="230">
          <cell r="A230" t="str">
            <v>020101</v>
          </cell>
          <cell r="B230" t="str">
            <v>6</v>
          </cell>
          <cell r="C230" t="str">
            <v>4909662</v>
          </cell>
          <cell r="D230" t="str">
            <v>붙임몰탈</v>
          </cell>
          <cell r="F230" t="str">
            <v>M2</v>
          </cell>
          <cell r="G230">
            <v>1073.67</v>
          </cell>
          <cell r="H230">
            <v>1043</v>
          </cell>
          <cell r="I230">
            <v>851</v>
          </cell>
          <cell r="J230">
            <v>212</v>
          </cell>
        </row>
        <row r="231">
          <cell r="A231" t="str">
            <v>020101</v>
          </cell>
          <cell r="B231" t="str">
            <v>45</v>
          </cell>
          <cell r="C231" t="str">
            <v>4910002</v>
          </cell>
          <cell r="D231" t="str">
            <v>마루틀설치</v>
          </cell>
          <cell r="E231" t="str">
            <v>90*90 900*900</v>
          </cell>
          <cell r="F231" t="str">
            <v>M2</v>
          </cell>
          <cell r="G231">
            <v>45.93</v>
          </cell>
          <cell r="H231">
            <v>5595</v>
          </cell>
          <cell r="I231">
            <v>4922</v>
          </cell>
          <cell r="J231">
            <v>0</v>
          </cell>
        </row>
        <row r="232">
          <cell r="A232" t="str">
            <v>020101</v>
          </cell>
          <cell r="B232" t="str">
            <v>51</v>
          </cell>
          <cell r="C232" t="str">
            <v>4910056</v>
          </cell>
          <cell r="D232" t="str">
            <v>WOOD FLOORING(T=14,매플)</v>
          </cell>
          <cell r="E232" t="str">
            <v>WF-1</v>
          </cell>
          <cell r="F232" t="str">
            <v>M2</v>
          </cell>
          <cell r="G232">
            <v>191.77</v>
          </cell>
          <cell r="H232">
            <v>56903</v>
          </cell>
          <cell r="I232">
            <v>6992</v>
          </cell>
          <cell r="J232">
            <v>0</v>
          </cell>
        </row>
        <row r="233">
          <cell r="A233" t="str">
            <v>020101</v>
          </cell>
          <cell r="B233" t="str">
            <v>16</v>
          </cell>
          <cell r="C233" t="str">
            <v>4913021</v>
          </cell>
          <cell r="D233" t="str">
            <v>황동줄눈대설치</v>
          </cell>
          <cell r="E233" t="str">
            <v>4.5*2.5*10</v>
          </cell>
          <cell r="F233" t="str">
            <v>M</v>
          </cell>
          <cell r="G233">
            <v>9.3000000000000007</v>
          </cell>
          <cell r="H233">
            <v>252</v>
          </cell>
          <cell r="I233">
            <v>2767</v>
          </cell>
          <cell r="J233">
            <v>0</v>
          </cell>
        </row>
        <row r="234">
          <cell r="A234" t="str">
            <v>020101</v>
          </cell>
          <cell r="B234" t="str">
            <v>10</v>
          </cell>
          <cell r="C234" t="str">
            <v>4913028</v>
          </cell>
          <cell r="D234" t="str">
            <v>재료분리대설치</v>
          </cell>
          <cell r="E234" t="str">
            <v>SST  W=30MM</v>
          </cell>
          <cell r="F234" t="str">
            <v>M</v>
          </cell>
          <cell r="G234">
            <v>19.5</v>
          </cell>
          <cell r="H234">
            <v>44100</v>
          </cell>
          <cell r="I234">
            <v>2075</v>
          </cell>
          <cell r="J234">
            <v>0</v>
          </cell>
        </row>
        <row r="235">
          <cell r="A235" t="str">
            <v>020101</v>
          </cell>
          <cell r="B235" t="str">
            <v>39</v>
          </cell>
          <cell r="C235" t="str">
            <v>4913221</v>
          </cell>
          <cell r="D235" t="str">
            <v>트렌치 카바(ROUND)</v>
          </cell>
          <cell r="E235" t="str">
            <v>SST W:200</v>
          </cell>
          <cell r="F235" t="str">
            <v>M</v>
          </cell>
          <cell r="G235">
            <v>27</v>
          </cell>
          <cell r="H235">
            <v>18188</v>
          </cell>
          <cell r="I235">
            <v>22205</v>
          </cell>
          <cell r="J235">
            <v>83</v>
          </cell>
        </row>
        <row r="236">
          <cell r="A236" t="str">
            <v>020101</v>
          </cell>
          <cell r="B236" t="str">
            <v>52</v>
          </cell>
          <cell r="C236" t="str">
            <v>4917256</v>
          </cell>
          <cell r="D236" t="str">
            <v>비닐타일붙이기(센스 4541)</v>
          </cell>
          <cell r="E236" t="str">
            <v>VT-1</v>
          </cell>
          <cell r="F236" t="str">
            <v>M2</v>
          </cell>
          <cell r="G236">
            <v>23.13</v>
          </cell>
          <cell r="H236">
            <v>11374</v>
          </cell>
          <cell r="I236">
            <v>4792</v>
          </cell>
          <cell r="J236">
            <v>0</v>
          </cell>
        </row>
        <row r="237">
          <cell r="A237" t="str">
            <v>020101</v>
          </cell>
          <cell r="B237" t="str">
            <v>19</v>
          </cell>
          <cell r="C237" t="str">
            <v>4917257</v>
          </cell>
          <cell r="D237" t="str">
            <v>비닐타일붙이기(센스 4543)</v>
          </cell>
          <cell r="E237" t="str">
            <v>VT-2</v>
          </cell>
          <cell r="F237" t="str">
            <v>M2</v>
          </cell>
          <cell r="G237">
            <v>35</v>
          </cell>
          <cell r="H237">
            <v>11374</v>
          </cell>
          <cell r="I237">
            <v>4792</v>
          </cell>
          <cell r="J237">
            <v>0</v>
          </cell>
        </row>
        <row r="238">
          <cell r="A238" t="str">
            <v>020101</v>
          </cell>
          <cell r="B238" t="str">
            <v>50</v>
          </cell>
          <cell r="C238" t="str">
            <v>4917262</v>
          </cell>
          <cell r="D238" t="str">
            <v>비닐타일붙이기(AMTIC ENGLISH</v>
          </cell>
          <cell r="E238" t="str">
            <v>OAK) VT-7</v>
          </cell>
          <cell r="F238" t="str">
            <v>M2</v>
          </cell>
          <cell r="G238">
            <v>64.790000000000006</v>
          </cell>
          <cell r="H238">
            <v>10324</v>
          </cell>
          <cell r="I238">
            <v>4792</v>
          </cell>
          <cell r="J238">
            <v>0</v>
          </cell>
        </row>
        <row r="239">
          <cell r="A239" t="str">
            <v>020101</v>
          </cell>
          <cell r="B239" t="str">
            <v>1</v>
          </cell>
          <cell r="C239" t="str">
            <v>4917274</v>
          </cell>
          <cell r="D239" t="str">
            <v>카펫트타일붙이기</v>
          </cell>
          <cell r="E239" t="str">
            <v>CT-2 ,500*500</v>
          </cell>
          <cell r="F239" t="str">
            <v>M2</v>
          </cell>
          <cell r="G239">
            <v>432.52</v>
          </cell>
          <cell r="H239">
            <v>23316</v>
          </cell>
          <cell r="I239">
            <v>4912</v>
          </cell>
          <cell r="J239">
            <v>0</v>
          </cell>
        </row>
        <row r="240">
          <cell r="A240" t="str">
            <v>020101</v>
          </cell>
          <cell r="B240" t="str">
            <v>44</v>
          </cell>
          <cell r="C240" t="str">
            <v>499F03H</v>
          </cell>
          <cell r="D240" t="str">
            <v>거울붙임</v>
          </cell>
          <cell r="F240" t="str">
            <v>M2</v>
          </cell>
          <cell r="G240">
            <v>19.8</v>
          </cell>
          <cell r="H240">
            <v>14471</v>
          </cell>
          <cell r="I240">
            <v>22680</v>
          </cell>
          <cell r="J240">
            <v>0</v>
          </cell>
        </row>
        <row r="241">
          <cell r="A241" t="str">
            <v>020102</v>
          </cell>
          <cell r="B241" t="str">
            <v>76</v>
          </cell>
          <cell r="C241" t="str">
            <v>3902604</v>
          </cell>
          <cell r="D241" t="str">
            <v>시쟐레이션</v>
          </cell>
          <cell r="E241" t="str">
            <v>H=2850</v>
          </cell>
          <cell r="F241" t="str">
            <v>M2</v>
          </cell>
          <cell r="G241">
            <v>114.97</v>
          </cell>
          <cell r="H241">
            <v>42750</v>
          </cell>
          <cell r="I241">
            <v>0</v>
          </cell>
          <cell r="J241">
            <v>0</v>
          </cell>
        </row>
        <row r="242">
          <cell r="A242" t="str">
            <v>020102</v>
          </cell>
          <cell r="B242" t="str">
            <v>32</v>
          </cell>
          <cell r="C242" t="str">
            <v>3908068</v>
          </cell>
          <cell r="D242" t="str">
            <v>ELEV.JAMB</v>
          </cell>
          <cell r="E242" t="str">
            <v>1000*3600</v>
          </cell>
          <cell r="F242" t="str">
            <v>개소</v>
          </cell>
          <cell r="G242">
            <v>3</v>
          </cell>
          <cell r="H242">
            <v>900000</v>
          </cell>
        </row>
        <row r="243">
          <cell r="A243" t="str">
            <v>020102</v>
          </cell>
          <cell r="B243" t="str">
            <v>57</v>
          </cell>
          <cell r="C243" t="str">
            <v>3908197</v>
          </cell>
          <cell r="D243" t="str">
            <v>세면대상판</v>
          </cell>
          <cell r="F243" t="str">
            <v>M</v>
          </cell>
          <cell r="G243">
            <v>3</v>
          </cell>
          <cell r="H243">
            <v>218500</v>
          </cell>
        </row>
        <row r="244">
          <cell r="A244" t="str">
            <v>020102</v>
          </cell>
          <cell r="B244" t="str">
            <v>86</v>
          </cell>
          <cell r="C244" t="str">
            <v>3908198</v>
          </cell>
          <cell r="D244" t="str">
            <v>세면대상판</v>
          </cell>
          <cell r="E244" t="str">
            <v>B=500</v>
          </cell>
          <cell r="F244" t="str">
            <v>M</v>
          </cell>
          <cell r="G244">
            <v>8.1</v>
          </cell>
          <cell r="H244">
            <v>218500</v>
          </cell>
        </row>
        <row r="245">
          <cell r="A245" t="str">
            <v>020102</v>
          </cell>
          <cell r="B245" t="str">
            <v>78</v>
          </cell>
          <cell r="C245" t="str">
            <v>3910037</v>
          </cell>
          <cell r="D245" t="str">
            <v>스기원목구조틀</v>
          </cell>
          <cell r="E245" t="str">
            <v>45*90</v>
          </cell>
          <cell r="F245" t="str">
            <v>M2</v>
          </cell>
          <cell r="G245">
            <v>114.97</v>
          </cell>
          <cell r="H245">
            <v>100000</v>
          </cell>
        </row>
        <row r="246">
          <cell r="A246" t="str">
            <v>020102</v>
          </cell>
          <cell r="B246" t="str">
            <v>20</v>
          </cell>
          <cell r="C246" t="str">
            <v>3910098</v>
          </cell>
          <cell r="D246" t="str">
            <v>가변스크린 (곡면)</v>
          </cell>
          <cell r="F246" t="str">
            <v>M2</v>
          </cell>
          <cell r="G246">
            <v>22.88</v>
          </cell>
          <cell r="H246">
            <v>130000</v>
          </cell>
        </row>
        <row r="247">
          <cell r="A247" t="str">
            <v>020102</v>
          </cell>
          <cell r="B247" t="str">
            <v>77</v>
          </cell>
          <cell r="C247" t="str">
            <v>3910139</v>
          </cell>
          <cell r="D247" t="str">
            <v>스프러스판넬</v>
          </cell>
          <cell r="F247" t="str">
            <v>M2</v>
          </cell>
          <cell r="G247">
            <v>114.97</v>
          </cell>
          <cell r="H247">
            <v>250000</v>
          </cell>
        </row>
        <row r="248">
          <cell r="A248" t="str">
            <v>020102</v>
          </cell>
          <cell r="B248" t="str">
            <v>89</v>
          </cell>
          <cell r="C248" t="str">
            <v>3910146</v>
          </cell>
          <cell r="D248" t="str">
            <v>경계칸막이</v>
          </cell>
          <cell r="E248" t="str">
            <v>1200*2700</v>
          </cell>
          <cell r="F248" t="str">
            <v>개소</v>
          </cell>
          <cell r="G248">
            <v>4</v>
          </cell>
          <cell r="H248">
            <v>341000</v>
          </cell>
        </row>
        <row r="249">
          <cell r="A249" t="str">
            <v>020102</v>
          </cell>
          <cell r="B249" t="str">
            <v>90</v>
          </cell>
          <cell r="C249" t="str">
            <v>3910147</v>
          </cell>
          <cell r="D249" t="str">
            <v>경계칸막이</v>
          </cell>
          <cell r="E249" t="str">
            <v>800*2700</v>
          </cell>
          <cell r="F249" t="str">
            <v>개소</v>
          </cell>
          <cell r="G249">
            <v>1</v>
          </cell>
          <cell r="H249">
            <v>226000</v>
          </cell>
        </row>
        <row r="250">
          <cell r="A250" t="str">
            <v>020102</v>
          </cell>
          <cell r="B250" t="str">
            <v>91</v>
          </cell>
          <cell r="C250" t="str">
            <v>3910148</v>
          </cell>
          <cell r="D250" t="str">
            <v>경계칸막이</v>
          </cell>
          <cell r="E250" t="str">
            <v>630*2700</v>
          </cell>
          <cell r="F250" t="str">
            <v>개소</v>
          </cell>
          <cell r="G250">
            <v>1</v>
          </cell>
          <cell r="H250">
            <v>177000</v>
          </cell>
        </row>
        <row r="251">
          <cell r="A251" t="str">
            <v>020102</v>
          </cell>
          <cell r="B251" t="str">
            <v>92</v>
          </cell>
          <cell r="C251" t="str">
            <v>3910149</v>
          </cell>
          <cell r="D251" t="str">
            <v>경계칸막이</v>
          </cell>
          <cell r="E251" t="str">
            <v>2400*1800</v>
          </cell>
          <cell r="F251" t="str">
            <v>개소</v>
          </cell>
          <cell r="G251">
            <v>1</v>
          </cell>
          <cell r="H251">
            <v>380000</v>
          </cell>
        </row>
        <row r="252">
          <cell r="A252" t="str">
            <v>020102</v>
          </cell>
          <cell r="B252" t="str">
            <v>54</v>
          </cell>
          <cell r="C252" t="str">
            <v>3910151</v>
          </cell>
          <cell r="D252" t="str">
            <v>화장실칸막이 (목재)</v>
          </cell>
          <cell r="E252" t="str">
            <v>H=2700</v>
          </cell>
          <cell r="F252" t="str">
            <v>M</v>
          </cell>
          <cell r="G252">
            <v>42.82</v>
          </cell>
          <cell r="H252">
            <v>237500</v>
          </cell>
        </row>
        <row r="253">
          <cell r="A253" t="str">
            <v>020102</v>
          </cell>
          <cell r="B253" t="str">
            <v>93</v>
          </cell>
          <cell r="C253" t="str">
            <v>3910152</v>
          </cell>
          <cell r="D253" t="str">
            <v>세면대칸막이</v>
          </cell>
          <cell r="E253" t="str">
            <v>H=1800</v>
          </cell>
          <cell r="F253" t="str">
            <v>M</v>
          </cell>
          <cell r="G253">
            <v>1</v>
          </cell>
          <cell r="H253">
            <v>171000</v>
          </cell>
        </row>
        <row r="254">
          <cell r="A254" t="str">
            <v>020102</v>
          </cell>
          <cell r="B254" t="str">
            <v>18</v>
          </cell>
          <cell r="C254" t="str">
            <v>3913022</v>
          </cell>
          <cell r="D254" t="str">
            <v>바리솔(곡면)</v>
          </cell>
          <cell r="F254" t="str">
            <v>M2</v>
          </cell>
          <cell r="G254">
            <v>22.88</v>
          </cell>
          <cell r="H254">
            <v>285000</v>
          </cell>
        </row>
        <row r="255">
          <cell r="A255" t="str">
            <v>020102</v>
          </cell>
          <cell r="B255" t="str">
            <v>47</v>
          </cell>
          <cell r="C255" t="str">
            <v>3913040</v>
          </cell>
          <cell r="D255" t="str">
            <v>유리후레임</v>
          </cell>
          <cell r="E255" t="str">
            <v>SUS</v>
          </cell>
          <cell r="F255" t="str">
            <v>M</v>
          </cell>
          <cell r="G255">
            <v>60.3</v>
          </cell>
          <cell r="H255">
            <v>30000</v>
          </cell>
        </row>
        <row r="256">
          <cell r="A256" t="str">
            <v>020102</v>
          </cell>
          <cell r="B256" t="str">
            <v>14</v>
          </cell>
          <cell r="C256" t="str">
            <v>3913076</v>
          </cell>
          <cell r="D256" t="str">
            <v>람마</v>
          </cell>
          <cell r="E256" t="str">
            <v>H=1100</v>
          </cell>
          <cell r="F256" t="str">
            <v>M</v>
          </cell>
          <cell r="G256">
            <v>4.8</v>
          </cell>
          <cell r="H256">
            <v>120000</v>
          </cell>
        </row>
        <row r="257">
          <cell r="A257" t="str">
            <v>020102</v>
          </cell>
          <cell r="B257" t="str">
            <v>25</v>
          </cell>
          <cell r="C257" t="str">
            <v>3913077</v>
          </cell>
          <cell r="D257" t="str">
            <v>람마</v>
          </cell>
          <cell r="E257" t="str">
            <v>H=1400</v>
          </cell>
          <cell r="F257" t="str">
            <v>M</v>
          </cell>
          <cell r="G257">
            <v>1.95</v>
          </cell>
          <cell r="H257">
            <v>160000</v>
          </cell>
        </row>
        <row r="258">
          <cell r="A258" t="str">
            <v>020102</v>
          </cell>
          <cell r="B258" t="str">
            <v>64</v>
          </cell>
          <cell r="C258" t="str">
            <v>3913078</v>
          </cell>
          <cell r="D258" t="str">
            <v>SUS PANNEL(새틴)</v>
          </cell>
          <cell r="F258" t="str">
            <v>M2</v>
          </cell>
          <cell r="G258">
            <v>6.3</v>
          </cell>
          <cell r="H258">
            <v>87000</v>
          </cell>
        </row>
        <row r="259">
          <cell r="A259" t="str">
            <v>020102</v>
          </cell>
          <cell r="B259" t="str">
            <v>69</v>
          </cell>
          <cell r="C259" t="str">
            <v>3913079</v>
          </cell>
          <cell r="D259" t="str">
            <v>유리후레임(ROUND)</v>
          </cell>
          <cell r="E259" t="str">
            <v>SUS</v>
          </cell>
          <cell r="F259" t="str">
            <v>M</v>
          </cell>
          <cell r="G259">
            <v>7.6</v>
          </cell>
          <cell r="H259">
            <v>45000</v>
          </cell>
        </row>
        <row r="260">
          <cell r="A260" t="str">
            <v>020102</v>
          </cell>
          <cell r="B260" t="str">
            <v>84</v>
          </cell>
          <cell r="C260" t="str">
            <v>3913080</v>
          </cell>
          <cell r="D260" t="str">
            <v>LIGHTING BOX</v>
          </cell>
          <cell r="E260" t="str">
            <v>300*300*2050</v>
          </cell>
          <cell r="F260" t="str">
            <v>M</v>
          </cell>
          <cell r="G260">
            <v>2.0499999999999998</v>
          </cell>
          <cell r="H260">
            <v>66500</v>
          </cell>
        </row>
        <row r="261">
          <cell r="A261" t="str">
            <v>020102</v>
          </cell>
          <cell r="B261" t="str">
            <v>56</v>
          </cell>
          <cell r="C261" t="str">
            <v>3913128</v>
          </cell>
          <cell r="D261" t="str">
            <v>거울후레임</v>
          </cell>
          <cell r="F261" t="str">
            <v>M</v>
          </cell>
          <cell r="G261">
            <v>35.32</v>
          </cell>
          <cell r="H261">
            <v>25500</v>
          </cell>
        </row>
        <row r="262">
          <cell r="A262" t="str">
            <v>020102</v>
          </cell>
          <cell r="B262" t="str">
            <v>73</v>
          </cell>
          <cell r="C262" t="str">
            <v>3913512</v>
          </cell>
          <cell r="D262" t="str">
            <v>보강앵글</v>
          </cell>
          <cell r="E262" t="str">
            <v>45*45</v>
          </cell>
          <cell r="F262" t="str">
            <v>M2</v>
          </cell>
          <cell r="G262">
            <v>39.200000000000003</v>
          </cell>
          <cell r="H262">
            <v>28000</v>
          </cell>
        </row>
        <row r="263">
          <cell r="A263" t="str">
            <v>020102</v>
          </cell>
          <cell r="B263" t="str">
            <v>80</v>
          </cell>
          <cell r="C263" t="str">
            <v>3915015</v>
          </cell>
          <cell r="D263" t="str">
            <v>페어글라스</v>
          </cell>
          <cell r="E263" t="str">
            <v>T=16</v>
          </cell>
          <cell r="F263" t="str">
            <v>M2</v>
          </cell>
          <cell r="G263">
            <v>4.82</v>
          </cell>
          <cell r="H263">
            <v>37500</v>
          </cell>
        </row>
        <row r="264">
          <cell r="A264" t="str">
            <v>020102</v>
          </cell>
          <cell r="B264" t="str">
            <v>61</v>
          </cell>
          <cell r="C264" t="str">
            <v>3915306</v>
          </cell>
          <cell r="D264" t="str">
            <v>거울(칼라)</v>
          </cell>
          <cell r="E264" t="str">
            <v>T=5</v>
          </cell>
          <cell r="F264" t="str">
            <v>M2</v>
          </cell>
          <cell r="G264">
            <v>16.739999999999998</v>
          </cell>
          <cell r="H264">
            <v>33500</v>
          </cell>
        </row>
        <row r="265">
          <cell r="A265" t="str">
            <v>020102</v>
          </cell>
          <cell r="B265" t="str">
            <v>10</v>
          </cell>
          <cell r="C265" t="str">
            <v>3916810</v>
          </cell>
          <cell r="D265" t="str">
            <v>폴리크롬</v>
          </cell>
          <cell r="E265" t="str">
            <v>PT-6</v>
          </cell>
          <cell r="F265" t="str">
            <v>M2</v>
          </cell>
          <cell r="G265">
            <v>72.36</v>
          </cell>
          <cell r="H265">
            <v>25000</v>
          </cell>
          <cell r="I265">
            <v>0</v>
          </cell>
          <cell r="J265">
            <v>0</v>
          </cell>
        </row>
        <row r="266">
          <cell r="A266" t="str">
            <v>020102</v>
          </cell>
          <cell r="B266" t="str">
            <v>22</v>
          </cell>
          <cell r="C266" t="str">
            <v>3917541</v>
          </cell>
          <cell r="D266" t="str">
            <v>블라인드</v>
          </cell>
          <cell r="F266" t="str">
            <v>M2</v>
          </cell>
          <cell r="G266">
            <v>267.36</v>
          </cell>
          <cell r="H266">
            <v>42750</v>
          </cell>
        </row>
        <row r="267">
          <cell r="A267" t="str">
            <v>020102</v>
          </cell>
          <cell r="B267" t="str">
            <v>59</v>
          </cell>
          <cell r="C267" t="str">
            <v>3930134</v>
          </cell>
          <cell r="D267" t="str">
            <v>조경</v>
          </cell>
          <cell r="F267" t="str">
            <v>식</v>
          </cell>
          <cell r="G267">
            <v>1</v>
          </cell>
          <cell r="H267">
            <v>3000000</v>
          </cell>
        </row>
        <row r="268">
          <cell r="A268" t="str">
            <v>020102</v>
          </cell>
          <cell r="B268" t="str">
            <v>79</v>
          </cell>
          <cell r="C268" t="str">
            <v>4908018</v>
          </cell>
          <cell r="D268" t="str">
            <v>유리후레임 (석재)</v>
          </cell>
          <cell r="E268" t="str">
            <v>ST-1,W=300</v>
          </cell>
          <cell r="F268" t="str">
            <v>M</v>
          </cell>
          <cell r="G268">
            <v>14.81</v>
          </cell>
          <cell r="H268">
            <v>22320</v>
          </cell>
          <cell r="I268">
            <v>40692</v>
          </cell>
          <cell r="J268">
            <v>0</v>
          </cell>
        </row>
        <row r="269">
          <cell r="A269" t="str">
            <v>020102</v>
          </cell>
          <cell r="B269" t="str">
            <v>27</v>
          </cell>
          <cell r="C269" t="str">
            <v>4908795</v>
          </cell>
          <cell r="D269" t="str">
            <v>석재붙임(크리마필,벽체)</v>
          </cell>
          <cell r="E269" t="str">
            <v>ST-1 (폴리싱)</v>
          </cell>
          <cell r="F269" t="str">
            <v>M2</v>
          </cell>
          <cell r="G269">
            <v>329.79</v>
          </cell>
          <cell r="H269">
            <v>87526</v>
          </cell>
          <cell r="I269">
            <v>45040</v>
          </cell>
          <cell r="J269">
            <v>0</v>
          </cell>
        </row>
        <row r="270">
          <cell r="A270" t="str">
            <v>020102</v>
          </cell>
          <cell r="B270" t="str">
            <v>29</v>
          </cell>
          <cell r="C270" t="str">
            <v>4908796</v>
          </cell>
          <cell r="D270" t="str">
            <v>석재붙임(레드웨이브 벽체)</v>
          </cell>
          <cell r="E270" t="str">
            <v>ST-2</v>
          </cell>
          <cell r="F270" t="str">
            <v>M2</v>
          </cell>
          <cell r="G270">
            <v>74.77</v>
          </cell>
          <cell r="H270">
            <v>99526</v>
          </cell>
          <cell r="I270">
            <v>45040</v>
          </cell>
          <cell r="J270">
            <v>0</v>
          </cell>
        </row>
        <row r="271">
          <cell r="A271" t="str">
            <v>020102</v>
          </cell>
          <cell r="B271" t="str">
            <v>28</v>
          </cell>
          <cell r="C271" t="str">
            <v>4908797</v>
          </cell>
          <cell r="D271" t="str">
            <v>석재붙임(크리마필,벽체)</v>
          </cell>
          <cell r="E271" t="str">
            <v>ST-1-1 (HONED)</v>
          </cell>
          <cell r="F271" t="str">
            <v>M2</v>
          </cell>
          <cell r="G271">
            <v>49.22</v>
          </cell>
          <cell r="H271">
            <v>95026</v>
          </cell>
          <cell r="I271">
            <v>67561</v>
          </cell>
          <cell r="J271">
            <v>0</v>
          </cell>
        </row>
        <row r="272">
          <cell r="A272" t="str">
            <v>020102</v>
          </cell>
          <cell r="B272" t="str">
            <v>40</v>
          </cell>
          <cell r="C272" t="str">
            <v>4908798</v>
          </cell>
          <cell r="D272" t="str">
            <v>석재붙임(크리마필,벽체)</v>
          </cell>
          <cell r="E272" t="str">
            <v>ST-1 (ROUND)</v>
          </cell>
          <cell r="F272" t="str">
            <v>M2</v>
          </cell>
          <cell r="G272">
            <v>94.6</v>
          </cell>
          <cell r="H272">
            <v>321526</v>
          </cell>
          <cell r="I272">
            <v>52122</v>
          </cell>
          <cell r="J272">
            <v>0</v>
          </cell>
        </row>
        <row r="273">
          <cell r="A273" t="str">
            <v>020102</v>
          </cell>
          <cell r="B273" t="str">
            <v>41</v>
          </cell>
          <cell r="C273" t="str">
            <v>4908799</v>
          </cell>
          <cell r="D273" t="str">
            <v>석재붙임(레드웨이브,벽체)</v>
          </cell>
          <cell r="E273" t="str">
            <v>ST-2 (ROUND)</v>
          </cell>
          <cell r="F273" t="str">
            <v>M2</v>
          </cell>
          <cell r="G273">
            <v>25.29</v>
          </cell>
          <cell r="H273">
            <v>321526</v>
          </cell>
          <cell r="I273">
            <v>52122</v>
          </cell>
          <cell r="J273">
            <v>0</v>
          </cell>
        </row>
        <row r="274">
          <cell r="A274" t="str">
            <v>020102</v>
          </cell>
          <cell r="B274" t="str">
            <v>30</v>
          </cell>
          <cell r="C274" t="str">
            <v>4908800</v>
          </cell>
          <cell r="D274" t="str">
            <v>석재걸레받이(H=100)</v>
          </cell>
          <cell r="E274" t="str">
            <v>ST-2</v>
          </cell>
          <cell r="F274" t="str">
            <v>M</v>
          </cell>
          <cell r="G274">
            <v>135.85</v>
          </cell>
          <cell r="H274">
            <v>18526</v>
          </cell>
          <cell r="I274">
            <v>11789</v>
          </cell>
          <cell r="J274">
            <v>0</v>
          </cell>
        </row>
        <row r="275">
          <cell r="A275" t="str">
            <v>020102</v>
          </cell>
          <cell r="B275" t="str">
            <v>42</v>
          </cell>
          <cell r="C275" t="str">
            <v>4908801</v>
          </cell>
          <cell r="D275" t="str">
            <v>석재걸레받이(H=100)</v>
          </cell>
          <cell r="E275" t="str">
            <v>ST-2 (ROUND)</v>
          </cell>
          <cell r="F275" t="str">
            <v>M</v>
          </cell>
          <cell r="G275">
            <v>33.880000000000003</v>
          </cell>
          <cell r="H275">
            <v>40726</v>
          </cell>
          <cell r="I275">
            <v>19157</v>
          </cell>
          <cell r="J275">
            <v>0</v>
          </cell>
        </row>
        <row r="276">
          <cell r="A276" t="str">
            <v>020102</v>
          </cell>
          <cell r="B276" t="str">
            <v>67</v>
          </cell>
          <cell r="C276" t="str">
            <v>4908802</v>
          </cell>
          <cell r="D276" t="str">
            <v>석재붙임(가평석,폴리싱)</v>
          </cell>
          <cell r="E276" t="str">
            <v>ST-7-1(습식)</v>
          </cell>
          <cell r="F276" t="str">
            <v>M2</v>
          </cell>
          <cell r="G276">
            <v>218.53</v>
          </cell>
          <cell r="H276">
            <v>87939</v>
          </cell>
          <cell r="I276">
            <v>53763</v>
          </cell>
          <cell r="J276">
            <v>211</v>
          </cell>
        </row>
        <row r="277">
          <cell r="A277" t="str">
            <v>020102</v>
          </cell>
          <cell r="B277" t="str">
            <v>68</v>
          </cell>
          <cell r="C277" t="str">
            <v>4908805</v>
          </cell>
          <cell r="D277" t="str">
            <v>석재붙임(가평석,HONED)</v>
          </cell>
          <cell r="E277" t="str">
            <v>(습식)</v>
          </cell>
          <cell r="F277" t="str">
            <v>M2</v>
          </cell>
          <cell r="G277">
            <v>34.86</v>
          </cell>
          <cell r="H277">
            <v>133039</v>
          </cell>
          <cell r="I277">
            <v>60629</v>
          </cell>
          <cell r="J277">
            <v>211</v>
          </cell>
        </row>
        <row r="278">
          <cell r="A278" t="str">
            <v>020102</v>
          </cell>
          <cell r="B278" t="str">
            <v>71</v>
          </cell>
          <cell r="C278" t="str">
            <v>4908806</v>
          </cell>
          <cell r="D278" t="str">
            <v>석재붙임(가평석,폴리싱)원형</v>
          </cell>
          <cell r="E278" t="str">
            <v>(습식)</v>
          </cell>
          <cell r="F278" t="str">
            <v>M2</v>
          </cell>
          <cell r="G278">
            <v>63.65</v>
          </cell>
          <cell r="H278">
            <v>156000</v>
          </cell>
          <cell r="I278">
            <v>162099</v>
          </cell>
          <cell r="J278">
            <v>0</v>
          </cell>
        </row>
        <row r="279">
          <cell r="A279" t="str">
            <v>020102</v>
          </cell>
          <cell r="B279" t="str">
            <v>11</v>
          </cell>
          <cell r="C279" t="str">
            <v>4910015</v>
          </cell>
          <cell r="D279" t="str">
            <v>WOOD 띠장</v>
          </cell>
          <cell r="E279" t="str">
            <v>WD-3, H=120</v>
          </cell>
          <cell r="F279" t="str">
            <v>M</v>
          </cell>
          <cell r="G279">
            <v>51.95</v>
          </cell>
          <cell r="H279">
            <v>1844</v>
          </cell>
          <cell r="I279">
            <v>15769</v>
          </cell>
          <cell r="J279">
            <v>0</v>
          </cell>
        </row>
        <row r="280">
          <cell r="A280" t="str">
            <v>020102</v>
          </cell>
          <cell r="B280" t="str">
            <v>34</v>
          </cell>
          <cell r="C280" t="str">
            <v>4910016</v>
          </cell>
          <cell r="D280" t="str">
            <v>WOOD 장식후레임</v>
          </cell>
          <cell r="E280" t="str">
            <v>WD-3, 50*100</v>
          </cell>
          <cell r="F280" t="str">
            <v>M</v>
          </cell>
          <cell r="G280">
            <v>8.4</v>
          </cell>
          <cell r="H280">
            <v>20546</v>
          </cell>
          <cell r="I280">
            <v>34988</v>
          </cell>
          <cell r="J280">
            <v>0</v>
          </cell>
        </row>
        <row r="281">
          <cell r="A281" t="str">
            <v>020102</v>
          </cell>
          <cell r="B281" t="str">
            <v>38</v>
          </cell>
          <cell r="C281" t="str">
            <v>4910028</v>
          </cell>
          <cell r="D281" t="str">
            <v>WOOD 창호 후레임</v>
          </cell>
          <cell r="F281" t="str">
            <v>M</v>
          </cell>
          <cell r="G281">
            <v>21</v>
          </cell>
          <cell r="H281">
            <v>18673</v>
          </cell>
          <cell r="I281">
            <v>32288</v>
          </cell>
          <cell r="J281">
            <v>0</v>
          </cell>
        </row>
        <row r="282">
          <cell r="A282" t="str">
            <v>020102</v>
          </cell>
          <cell r="B282" t="str">
            <v>87</v>
          </cell>
          <cell r="C282" t="str">
            <v>4910038</v>
          </cell>
          <cell r="D282" t="str">
            <v>목구조틀설치(곡면)</v>
          </cell>
          <cell r="F282" t="str">
            <v>M2</v>
          </cell>
          <cell r="G282">
            <v>13.2</v>
          </cell>
          <cell r="H282">
            <v>4403</v>
          </cell>
          <cell r="I282">
            <v>25620</v>
          </cell>
          <cell r="J282">
            <v>0</v>
          </cell>
        </row>
        <row r="283">
          <cell r="A283" t="str">
            <v>020102</v>
          </cell>
          <cell r="B283" t="str">
            <v>8</v>
          </cell>
          <cell r="C283" t="str">
            <v>4910039</v>
          </cell>
          <cell r="D283" t="str">
            <v>합판보강띠장</v>
          </cell>
          <cell r="E283" t="str">
            <v>T=9</v>
          </cell>
          <cell r="F283" t="str">
            <v>M2</v>
          </cell>
          <cell r="G283">
            <v>222.82</v>
          </cell>
          <cell r="H283">
            <v>1669</v>
          </cell>
          <cell r="I283">
            <v>6633</v>
          </cell>
          <cell r="J283">
            <v>0</v>
          </cell>
        </row>
        <row r="284">
          <cell r="A284" t="str">
            <v>020102</v>
          </cell>
          <cell r="B284" t="str">
            <v>4</v>
          </cell>
          <cell r="C284" t="str">
            <v>4910053</v>
          </cell>
          <cell r="D284" t="str">
            <v>석고보드 취부(벽체,바탕)</v>
          </cell>
          <cell r="E284" t="str">
            <v>T=9*1PLY</v>
          </cell>
          <cell r="F284" t="str">
            <v>M2</v>
          </cell>
          <cell r="G284">
            <v>1118.9000000000001</v>
          </cell>
          <cell r="H284">
            <v>1284</v>
          </cell>
          <cell r="I284">
            <v>3764</v>
          </cell>
          <cell r="J284">
            <v>0</v>
          </cell>
        </row>
        <row r="285">
          <cell r="A285" t="str">
            <v>020102</v>
          </cell>
          <cell r="B285" t="str">
            <v>5</v>
          </cell>
          <cell r="C285" t="str">
            <v>4910054</v>
          </cell>
          <cell r="D285" t="str">
            <v>석고보드 취부(벽체,치장)</v>
          </cell>
          <cell r="E285" t="str">
            <v>T=9*1PLY</v>
          </cell>
          <cell r="F285" t="str">
            <v>M2</v>
          </cell>
          <cell r="G285">
            <v>1118.9000000000001</v>
          </cell>
          <cell r="H285">
            <v>1284</v>
          </cell>
          <cell r="I285">
            <v>7528</v>
          </cell>
          <cell r="J285">
            <v>0</v>
          </cell>
        </row>
        <row r="286">
          <cell r="A286" t="str">
            <v>020102</v>
          </cell>
          <cell r="B286" t="str">
            <v>88</v>
          </cell>
          <cell r="C286" t="str">
            <v>4910066</v>
          </cell>
          <cell r="D286" t="str">
            <v>합판붙임 (곡면)</v>
          </cell>
          <cell r="E286" t="str">
            <v>T=5*2PLY</v>
          </cell>
          <cell r="F286" t="str">
            <v>M2</v>
          </cell>
          <cell r="G286">
            <v>13.2</v>
          </cell>
          <cell r="H286">
            <v>5451</v>
          </cell>
          <cell r="I286">
            <v>16583</v>
          </cell>
          <cell r="J286">
            <v>0</v>
          </cell>
        </row>
        <row r="287">
          <cell r="A287" t="str">
            <v>020102</v>
          </cell>
          <cell r="B287" t="str">
            <v>51</v>
          </cell>
          <cell r="C287" t="str">
            <v>4910067</v>
          </cell>
          <cell r="D287" t="str">
            <v>합판붙임</v>
          </cell>
          <cell r="E287" t="str">
            <v>T=9</v>
          </cell>
          <cell r="F287" t="str">
            <v>M2</v>
          </cell>
          <cell r="G287">
            <v>10.96</v>
          </cell>
          <cell r="H287">
            <v>4000</v>
          </cell>
          <cell r="I287">
            <v>6633</v>
          </cell>
          <cell r="J287">
            <v>0</v>
          </cell>
        </row>
        <row r="288">
          <cell r="A288" t="str">
            <v>020102</v>
          </cell>
          <cell r="B288" t="str">
            <v>2</v>
          </cell>
          <cell r="C288" t="str">
            <v>4910071</v>
          </cell>
          <cell r="D288" t="str">
            <v>METAL STUD</v>
          </cell>
          <cell r="E288" t="str">
            <v>100*45</v>
          </cell>
          <cell r="F288" t="str">
            <v>M2</v>
          </cell>
          <cell r="G288">
            <v>334.29</v>
          </cell>
          <cell r="H288">
            <v>6677</v>
          </cell>
          <cell r="I288">
            <v>21115</v>
          </cell>
          <cell r="J288">
            <v>0</v>
          </cell>
        </row>
        <row r="289">
          <cell r="A289" t="str">
            <v>020102</v>
          </cell>
          <cell r="B289" t="str">
            <v>15</v>
          </cell>
          <cell r="C289" t="str">
            <v>4910091</v>
          </cell>
          <cell r="D289" t="str">
            <v>줄눈</v>
          </cell>
          <cell r="F289" t="str">
            <v>M</v>
          </cell>
          <cell r="G289">
            <v>352.15</v>
          </cell>
          <cell r="H289">
            <v>1277</v>
          </cell>
          <cell r="I289">
            <v>12359</v>
          </cell>
          <cell r="J289">
            <v>0</v>
          </cell>
        </row>
        <row r="290">
          <cell r="A290" t="str">
            <v>020102</v>
          </cell>
          <cell r="B290" t="str">
            <v>75</v>
          </cell>
          <cell r="C290" t="str">
            <v>4910094</v>
          </cell>
          <cell r="D290" t="str">
            <v>밤라이트취부</v>
          </cell>
          <cell r="F290" t="str">
            <v>M2</v>
          </cell>
          <cell r="G290">
            <v>256.58</v>
          </cell>
          <cell r="H290">
            <v>1725</v>
          </cell>
          <cell r="I290">
            <v>4182</v>
          </cell>
          <cell r="J290">
            <v>0</v>
          </cell>
        </row>
        <row r="291">
          <cell r="A291" t="str">
            <v>020102</v>
          </cell>
          <cell r="B291" t="str">
            <v>23</v>
          </cell>
          <cell r="C291" t="str">
            <v>4910099</v>
          </cell>
          <cell r="D291" t="str">
            <v>F.C.U COVER</v>
          </cell>
          <cell r="F291" t="str">
            <v>M</v>
          </cell>
          <cell r="G291">
            <v>53</v>
          </cell>
          <cell r="H291">
            <v>39423</v>
          </cell>
          <cell r="I291">
            <v>177580</v>
          </cell>
          <cell r="J291">
            <v>0</v>
          </cell>
        </row>
        <row r="292">
          <cell r="A292" t="str">
            <v>020102</v>
          </cell>
          <cell r="B292" t="str">
            <v>39</v>
          </cell>
          <cell r="C292" t="str">
            <v>4910108</v>
          </cell>
          <cell r="D292" t="str">
            <v>IMAGE WALL</v>
          </cell>
          <cell r="E292" t="str">
            <v>4760*2400</v>
          </cell>
          <cell r="F292" t="str">
            <v>식</v>
          </cell>
          <cell r="G292">
            <v>1</v>
          </cell>
          <cell r="H292">
            <v>395220</v>
          </cell>
          <cell r="I292">
            <v>3036721</v>
          </cell>
          <cell r="J292">
            <v>0</v>
          </cell>
        </row>
        <row r="293">
          <cell r="A293" t="str">
            <v>020102</v>
          </cell>
          <cell r="B293" t="str">
            <v>43</v>
          </cell>
          <cell r="C293" t="str">
            <v>4910109</v>
          </cell>
          <cell r="D293" t="str">
            <v>장식기둥</v>
          </cell>
          <cell r="E293" t="str">
            <v>300*300, H=2200</v>
          </cell>
          <cell r="F293" t="str">
            <v>EA</v>
          </cell>
          <cell r="G293">
            <v>5</v>
          </cell>
          <cell r="H293">
            <v>51474</v>
          </cell>
          <cell r="I293">
            <v>391952</v>
          </cell>
          <cell r="J293">
            <v>0</v>
          </cell>
        </row>
        <row r="294">
          <cell r="A294" t="str">
            <v>020102</v>
          </cell>
          <cell r="B294" t="str">
            <v>58</v>
          </cell>
          <cell r="C294" t="str">
            <v>4910124</v>
          </cell>
          <cell r="D294" t="str">
            <v>화단박스조성</v>
          </cell>
          <cell r="E294" t="str">
            <v>350*800*2400</v>
          </cell>
          <cell r="F294" t="str">
            <v>개소</v>
          </cell>
          <cell r="G294">
            <v>2</v>
          </cell>
          <cell r="H294">
            <v>557053</v>
          </cell>
          <cell r="I294">
            <v>291856</v>
          </cell>
          <cell r="J294">
            <v>0</v>
          </cell>
        </row>
        <row r="295">
          <cell r="A295" t="str">
            <v>020102</v>
          </cell>
          <cell r="B295" t="str">
            <v>60</v>
          </cell>
          <cell r="C295" t="str">
            <v>4910129</v>
          </cell>
          <cell r="D295" t="str">
            <v>IMAGE WALL (ROUND)</v>
          </cell>
          <cell r="E295" t="str">
            <v>2200*2650</v>
          </cell>
          <cell r="F295" t="str">
            <v>개소</v>
          </cell>
          <cell r="G295">
            <v>1</v>
          </cell>
          <cell r="H295">
            <v>224997</v>
          </cell>
          <cell r="I295">
            <v>1620430</v>
          </cell>
          <cell r="J295">
            <v>0</v>
          </cell>
        </row>
        <row r="296">
          <cell r="A296" t="str">
            <v>020102</v>
          </cell>
          <cell r="B296" t="str">
            <v>83</v>
          </cell>
          <cell r="C296" t="str">
            <v>4910145</v>
          </cell>
          <cell r="D296" t="str">
            <v>IMAGE WALL (곡면)</v>
          </cell>
          <cell r="E296" t="str">
            <v>3200*2400</v>
          </cell>
          <cell r="F296" t="str">
            <v>개소</v>
          </cell>
          <cell r="G296">
            <v>1</v>
          </cell>
          <cell r="H296">
            <v>296394</v>
          </cell>
          <cell r="I296">
            <v>2134632</v>
          </cell>
          <cell r="J296">
            <v>0</v>
          </cell>
        </row>
        <row r="297">
          <cell r="A297" t="str">
            <v>020102</v>
          </cell>
          <cell r="B297" t="str">
            <v>33</v>
          </cell>
          <cell r="C297" t="str">
            <v>4910159</v>
          </cell>
          <cell r="D297" t="str">
            <v>무늬목판넬 (마호가니)</v>
          </cell>
          <cell r="E297" t="str">
            <v>WD-2</v>
          </cell>
          <cell r="F297" t="str">
            <v>M2</v>
          </cell>
          <cell r="G297">
            <v>9.25</v>
          </cell>
          <cell r="H297">
            <v>9910</v>
          </cell>
          <cell r="I297">
            <v>116214</v>
          </cell>
          <cell r="J297">
            <v>0</v>
          </cell>
        </row>
        <row r="298">
          <cell r="A298" t="str">
            <v>020102</v>
          </cell>
          <cell r="B298" t="str">
            <v>6</v>
          </cell>
          <cell r="C298" t="str">
            <v>4910162</v>
          </cell>
          <cell r="D298" t="str">
            <v>무늬목판넬 (체리)</v>
          </cell>
          <cell r="E298" t="str">
            <v>WD-5</v>
          </cell>
          <cell r="F298" t="str">
            <v>M2</v>
          </cell>
          <cell r="G298">
            <v>132.94</v>
          </cell>
          <cell r="H298">
            <v>11150</v>
          </cell>
          <cell r="I298">
            <v>116214</v>
          </cell>
          <cell r="J298">
            <v>0</v>
          </cell>
        </row>
        <row r="299">
          <cell r="A299" t="str">
            <v>020102</v>
          </cell>
          <cell r="B299" t="str">
            <v>44</v>
          </cell>
          <cell r="C299" t="str">
            <v>4910172</v>
          </cell>
          <cell r="D299" t="str">
            <v>손스침 (체리원목)</v>
          </cell>
          <cell r="E299" t="str">
            <v>직경=75</v>
          </cell>
          <cell r="F299" t="str">
            <v>M</v>
          </cell>
          <cell r="G299">
            <v>8.5</v>
          </cell>
          <cell r="H299">
            <v>27130</v>
          </cell>
          <cell r="I299">
            <v>42133</v>
          </cell>
          <cell r="J299">
            <v>0</v>
          </cell>
        </row>
        <row r="300">
          <cell r="A300" t="str">
            <v>020102</v>
          </cell>
          <cell r="B300" t="str">
            <v>1</v>
          </cell>
          <cell r="C300" t="str">
            <v>4913004</v>
          </cell>
          <cell r="D300" t="str">
            <v>METAL STUD</v>
          </cell>
          <cell r="E300" t="str">
            <v>50*45*0.8</v>
          </cell>
          <cell r="F300" t="str">
            <v>M2</v>
          </cell>
          <cell r="G300">
            <v>282.07</v>
          </cell>
          <cell r="H300">
            <v>5346</v>
          </cell>
          <cell r="I300">
            <v>21115</v>
          </cell>
          <cell r="J300">
            <v>0</v>
          </cell>
        </row>
        <row r="301">
          <cell r="A301" t="str">
            <v>020102</v>
          </cell>
          <cell r="B301" t="str">
            <v>81</v>
          </cell>
          <cell r="C301" t="str">
            <v>4913014</v>
          </cell>
          <cell r="D301" t="str">
            <v>METAL STUD</v>
          </cell>
          <cell r="E301" t="str">
            <v>65*45*0.8</v>
          </cell>
          <cell r="F301" t="str">
            <v>M2</v>
          </cell>
          <cell r="G301">
            <v>134.16</v>
          </cell>
          <cell r="H301">
            <v>5670</v>
          </cell>
          <cell r="I301">
            <v>21115</v>
          </cell>
          <cell r="J301">
            <v>0</v>
          </cell>
        </row>
        <row r="302">
          <cell r="A302" t="str">
            <v>020102</v>
          </cell>
          <cell r="B302" t="str">
            <v>65</v>
          </cell>
          <cell r="C302" t="str">
            <v>4913021</v>
          </cell>
          <cell r="D302" t="str">
            <v>황동줄눈대설치</v>
          </cell>
          <cell r="E302" t="str">
            <v>4.5*2.5*10</v>
          </cell>
          <cell r="F302" t="str">
            <v>M</v>
          </cell>
          <cell r="G302">
            <v>10.8</v>
          </cell>
          <cell r="H302">
            <v>252</v>
          </cell>
          <cell r="I302">
            <v>2767</v>
          </cell>
          <cell r="J302">
            <v>0</v>
          </cell>
        </row>
        <row r="303">
          <cell r="A303" t="str">
            <v>020102</v>
          </cell>
          <cell r="B303" t="str">
            <v>12</v>
          </cell>
          <cell r="C303" t="str">
            <v>4913037</v>
          </cell>
          <cell r="D303" t="str">
            <v>걸레받이(홍송)</v>
          </cell>
          <cell r="E303" t="str">
            <v>WD-3</v>
          </cell>
          <cell r="F303" t="str">
            <v>M</v>
          </cell>
          <cell r="G303">
            <v>176.05</v>
          </cell>
          <cell r="H303">
            <v>1926</v>
          </cell>
          <cell r="I303">
            <v>14018</v>
          </cell>
          <cell r="J303">
            <v>0</v>
          </cell>
        </row>
        <row r="304">
          <cell r="A304" t="str">
            <v>020102</v>
          </cell>
          <cell r="B304" t="str">
            <v>36</v>
          </cell>
          <cell r="C304" t="str">
            <v>4913039</v>
          </cell>
          <cell r="D304" t="str">
            <v>걸레받이(체리)</v>
          </cell>
          <cell r="E304" t="str">
            <v>WD-5</v>
          </cell>
          <cell r="F304" t="str">
            <v>M</v>
          </cell>
          <cell r="G304">
            <v>68.5</v>
          </cell>
          <cell r="H304">
            <v>1660</v>
          </cell>
          <cell r="I304">
            <v>14018</v>
          </cell>
          <cell r="J304">
            <v>0</v>
          </cell>
        </row>
        <row r="305">
          <cell r="A305" t="str">
            <v>020102</v>
          </cell>
          <cell r="B305" t="str">
            <v>66</v>
          </cell>
          <cell r="C305" t="str">
            <v>4913159</v>
          </cell>
          <cell r="D305" t="str">
            <v>SST 핸드레일</v>
          </cell>
          <cell r="E305" t="str">
            <v>ø38+25 H:1100</v>
          </cell>
          <cell r="F305" t="str">
            <v>M</v>
          </cell>
          <cell r="G305">
            <v>4.4000000000000004</v>
          </cell>
          <cell r="H305">
            <v>12474</v>
          </cell>
          <cell r="I305">
            <v>19029</v>
          </cell>
          <cell r="J305">
            <v>47</v>
          </cell>
        </row>
        <row r="306">
          <cell r="A306" t="str">
            <v>020102</v>
          </cell>
          <cell r="B306" t="str">
            <v>26</v>
          </cell>
          <cell r="C306" t="str">
            <v>4913793</v>
          </cell>
          <cell r="D306" t="str">
            <v>각파이프구조틀</v>
          </cell>
          <cell r="E306" t="str">
            <v>50*30*2.3</v>
          </cell>
          <cell r="F306" t="str">
            <v>M2</v>
          </cell>
          <cell r="G306">
            <v>535.75</v>
          </cell>
          <cell r="H306">
            <v>5875</v>
          </cell>
          <cell r="I306">
            <v>32587</v>
          </cell>
          <cell r="J306">
            <v>123</v>
          </cell>
        </row>
        <row r="307">
          <cell r="A307" t="str">
            <v>020102</v>
          </cell>
          <cell r="B307" t="str">
            <v>16</v>
          </cell>
          <cell r="C307" t="str">
            <v>4913794</v>
          </cell>
          <cell r="D307" t="str">
            <v>각파이프구조틀 (ROUND)</v>
          </cell>
          <cell r="E307" t="str">
            <v>50*30*2.3</v>
          </cell>
          <cell r="F307" t="str">
            <v>M2</v>
          </cell>
          <cell r="G307">
            <v>58.58</v>
          </cell>
          <cell r="H307">
            <v>7635</v>
          </cell>
          <cell r="I307">
            <v>42319</v>
          </cell>
          <cell r="J307">
            <v>160</v>
          </cell>
        </row>
        <row r="308">
          <cell r="A308" t="str">
            <v>020102</v>
          </cell>
          <cell r="B308" t="str">
            <v>50</v>
          </cell>
          <cell r="C308" t="str">
            <v>4915007</v>
          </cell>
          <cell r="D308" t="str">
            <v>유리끼우기및닦기</v>
          </cell>
          <cell r="E308" t="str">
            <v>10mm미만</v>
          </cell>
          <cell r="F308" t="str">
            <v>M2</v>
          </cell>
          <cell r="G308">
            <v>3.51</v>
          </cell>
          <cell r="H308">
            <v>51</v>
          </cell>
          <cell r="I308">
            <v>17010</v>
          </cell>
          <cell r="J308">
            <v>0</v>
          </cell>
        </row>
        <row r="309">
          <cell r="A309" t="str">
            <v>020102</v>
          </cell>
          <cell r="B309" t="str">
            <v>45</v>
          </cell>
          <cell r="C309" t="str">
            <v>4915009</v>
          </cell>
          <cell r="D309" t="str">
            <v>유리끼우기및닦기</v>
          </cell>
          <cell r="E309" t="str">
            <v>T=12,강화유리</v>
          </cell>
          <cell r="F309" t="str">
            <v>M2</v>
          </cell>
          <cell r="G309">
            <v>21.69</v>
          </cell>
          <cell r="H309">
            <v>39889</v>
          </cell>
          <cell r="I309">
            <v>22944</v>
          </cell>
          <cell r="J309">
            <v>0</v>
          </cell>
        </row>
        <row r="310">
          <cell r="A310" t="str">
            <v>020102</v>
          </cell>
          <cell r="B310" t="str">
            <v>70</v>
          </cell>
          <cell r="C310" t="str">
            <v>4915013</v>
          </cell>
          <cell r="D310" t="str">
            <v>유리끼우기및닦기 (곡면)</v>
          </cell>
          <cell r="E310" t="str">
            <v>T=10,강화유리</v>
          </cell>
          <cell r="F310" t="str">
            <v>M2</v>
          </cell>
          <cell r="G310">
            <v>13.68</v>
          </cell>
          <cell r="H310">
            <v>52118</v>
          </cell>
          <cell r="I310">
            <v>36710</v>
          </cell>
          <cell r="J310">
            <v>0</v>
          </cell>
        </row>
        <row r="311">
          <cell r="A311" t="str">
            <v>020102</v>
          </cell>
          <cell r="B311" t="str">
            <v>37</v>
          </cell>
          <cell r="C311" t="str">
            <v>4915014</v>
          </cell>
          <cell r="D311" t="str">
            <v>장식유리</v>
          </cell>
          <cell r="E311" t="str">
            <v>550*400</v>
          </cell>
          <cell r="F311" t="str">
            <v>EA</v>
          </cell>
          <cell r="G311">
            <v>12</v>
          </cell>
          <cell r="H311">
            <v>28575</v>
          </cell>
          <cell r="I311">
            <v>5047</v>
          </cell>
          <cell r="J311">
            <v>0</v>
          </cell>
        </row>
        <row r="312">
          <cell r="A312" t="str">
            <v>020102</v>
          </cell>
          <cell r="B312" t="str">
            <v>72</v>
          </cell>
          <cell r="C312" t="str">
            <v>4915035</v>
          </cell>
          <cell r="D312" t="str">
            <v>유리칸막이</v>
          </cell>
          <cell r="E312" t="str">
            <v>300*1300</v>
          </cell>
          <cell r="F312" t="str">
            <v>EA</v>
          </cell>
          <cell r="G312">
            <v>5</v>
          </cell>
          <cell r="H312">
            <v>12703</v>
          </cell>
          <cell r="I312">
            <v>8948</v>
          </cell>
          <cell r="J312">
            <v>0</v>
          </cell>
        </row>
        <row r="313">
          <cell r="A313" t="str">
            <v>020102</v>
          </cell>
          <cell r="B313" t="str">
            <v>82</v>
          </cell>
          <cell r="C313" t="str">
            <v>4916255</v>
          </cell>
          <cell r="D313" t="str">
            <v>ALL PUTTY</v>
          </cell>
          <cell r="F313" t="str">
            <v>M2</v>
          </cell>
          <cell r="G313">
            <v>286.11</v>
          </cell>
          <cell r="H313">
            <v>1336</v>
          </cell>
          <cell r="I313">
            <v>5426</v>
          </cell>
          <cell r="J313">
            <v>0</v>
          </cell>
        </row>
        <row r="314">
          <cell r="A314" t="str">
            <v>020102</v>
          </cell>
          <cell r="B314" t="str">
            <v>48</v>
          </cell>
          <cell r="C314" t="str">
            <v>4916808</v>
          </cell>
          <cell r="D314" t="str">
            <v>멀티스팩</v>
          </cell>
          <cell r="E314" t="str">
            <v>PT-5</v>
          </cell>
          <cell r="F314" t="str">
            <v>M2</v>
          </cell>
          <cell r="G314">
            <v>495.99</v>
          </cell>
          <cell r="H314">
            <v>10328</v>
          </cell>
          <cell r="I314">
            <v>18089</v>
          </cell>
          <cell r="J314">
            <v>0</v>
          </cell>
        </row>
        <row r="315">
          <cell r="A315" t="str">
            <v>020102</v>
          </cell>
          <cell r="B315" t="str">
            <v>49</v>
          </cell>
          <cell r="C315" t="str">
            <v>4917107</v>
          </cell>
          <cell r="D315" t="str">
            <v>벽지바름</v>
          </cell>
          <cell r="E315" t="str">
            <v>WC-4</v>
          </cell>
          <cell r="F315" t="str">
            <v>M2</v>
          </cell>
          <cell r="G315">
            <v>19.260000000000002</v>
          </cell>
          <cell r="H315">
            <v>6232</v>
          </cell>
          <cell r="I315">
            <v>4337</v>
          </cell>
          <cell r="J315">
            <v>0</v>
          </cell>
        </row>
        <row r="316">
          <cell r="A316" t="str">
            <v>020102</v>
          </cell>
          <cell r="B316" t="str">
            <v>7</v>
          </cell>
          <cell r="C316" t="str">
            <v>4917534</v>
          </cell>
          <cell r="D316" t="str">
            <v>천판넬</v>
          </cell>
          <cell r="E316" t="str">
            <v>FP-3</v>
          </cell>
          <cell r="F316" t="str">
            <v>M2</v>
          </cell>
          <cell r="G316">
            <v>82.71</v>
          </cell>
          <cell r="H316">
            <v>25629</v>
          </cell>
          <cell r="I316">
            <v>32415</v>
          </cell>
          <cell r="J316">
            <v>0</v>
          </cell>
        </row>
        <row r="317">
          <cell r="A317" t="str">
            <v>020102</v>
          </cell>
          <cell r="B317" t="str">
            <v>85</v>
          </cell>
          <cell r="C317" t="str">
            <v>4917539</v>
          </cell>
          <cell r="D317" t="str">
            <v>루마싸이트</v>
          </cell>
          <cell r="F317" t="str">
            <v>M2</v>
          </cell>
          <cell r="G317">
            <v>0.62</v>
          </cell>
          <cell r="H317">
            <v>63800</v>
          </cell>
          <cell r="I317">
            <v>7912</v>
          </cell>
          <cell r="J317">
            <v>0</v>
          </cell>
        </row>
        <row r="318">
          <cell r="A318" t="str">
            <v>020102</v>
          </cell>
          <cell r="B318" t="str">
            <v>3</v>
          </cell>
          <cell r="C318" t="str">
            <v>4918720</v>
          </cell>
          <cell r="D318" t="str">
            <v>암면넣기</v>
          </cell>
          <cell r="E318" t="str">
            <v>#100      T:50</v>
          </cell>
          <cell r="F318" t="str">
            <v>M2</v>
          </cell>
          <cell r="G318">
            <v>1030.7</v>
          </cell>
          <cell r="H318">
            <v>3300</v>
          </cell>
          <cell r="I318">
            <v>2306</v>
          </cell>
          <cell r="J318">
            <v>0</v>
          </cell>
        </row>
        <row r="319">
          <cell r="A319" t="str">
            <v>020102</v>
          </cell>
          <cell r="B319" t="str">
            <v>95</v>
          </cell>
          <cell r="C319" t="str">
            <v>4999R09</v>
          </cell>
          <cell r="D319" t="str">
            <v>ELEVATOR 내부</v>
          </cell>
          <cell r="F319" t="str">
            <v>EA</v>
          </cell>
          <cell r="G319">
            <v>2</v>
          </cell>
          <cell r="H319">
            <v>4000000</v>
          </cell>
          <cell r="I319">
            <v>0</v>
          </cell>
          <cell r="J319">
            <v>0</v>
          </cell>
        </row>
        <row r="320">
          <cell r="A320" t="str">
            <v>020102</v>
          </cell>
          <cell r="B320" t="str">
            <v>74</v>
          </cell>
          <cell r="C320" t="str">
            <v>499E01D</v>
          </cell>
          <cell r="D320" t="str">
            <v>암면보드취부</v>
          </cell>
          <cell r="E320" t="str">
            <v>T=50</v>
          </cell>
          <cell r="F320" t="str">
            <v>M2</v>
          </cell>
          <cell r="G320">
            <v>256.58</v>
          </cell>
          <cell r="H320">
            <v>5351</v>
          </cell>
          <cell r="I320">
            <v>4362</v>
          </cell>
          <cell r="J320">
            <v>0</v>
          </cell>
        </row>
        <row r="321">
          <cell r="A321" t="str">
            <v>020102</v>
          </cell>
          <cell r="B321" t="str">
            <v>52</v>
          </cell>
          <cell r="C321" t="str">
            <v>499F03H</v>
          </cell>
          <cell r="D321" t="str">
            <v>거울붙임</v>
          </cell>
          <cell r="F321" t="str">
            <v>M2</v>
          </cell>
          <cell r="G321">
            <v>9.92</v>
          </cell>
          <cell r="H321">
            <v>14471</v>
          </cell>
          <cell r="I321">
            <v>22680</v>
          </cell>
          <cell r="J321">
            <v>0</v>
          </cell>
        </row>
        <row r="322">
          <cell r="A322" t="str">
            <v>020102</v>
          </cell>
          <cell r="B322" t="str">
            <v>35</v>
          </cell>
          <cell r="C322" t="str">
            <v>499F03J</v>
          </cell>
          <cell r="D322" t="str">
            <v>장식거울</v>
          </cell>
          <cell r="E322" t="str">
            <v>1000*1600</v>
          </cell>
          <cell r="F322" t="str">
            <v>EA</v>
          </cell>
          <cell r="G322">
            <v>5</v>
          </cell>
          <cell r="H322">
            <v>23153</v>
          </cell>
          <cell r="I322">
            <v>36288</v>
          </cell>
          <cell r="J322">
            <v>0</v>
          </cell>
        </row>
        <row r="323">
          <cell r="A323" t="str">
            <v>020102</v>
          </cell>
          <cell r="B323" t="str">
            <v>63</v>
          </cell>
          <cell r="C323" t="str">
            <v>Z000003</v>
          </cell>
          <cell r="D323" t="str">
            <v>SUS PANNEL</v>
          </cell>
          <cell r="F323" t="str">
            <v>M2</v>
          </cell>
          <cell r="G323">
            <v>2.31</v>
          </cell>
          <cell r="H323">
            <v>87000</v>
          </cell>
          <cell r="I323">
            <v>0</v>
          </cell>
        </row>
        <row r="324">
          <cell r="A324" t="str">
            <v>020103</v>
          </cell>
          <cell r="B324" t="str">
            <v>38</v>
          </cell>
          <cell r="C324" t="str">
            <v>3910139</v>
          </cell>
          <cell r="D324" t="str">
            <v>스프러스판넬</v>
          </cell>
          <cell r="F324" t="str">
            <v>M2</v>
          </cell>
          <cell r="G324">
            <v>48</v>
          </cell>
          <cell r="H324">
            <v>250000</v>
          </cell>
        </row>
        <row r="325">
          <cell r="A325" t="str">
            <v>020103</v>
          </cell>
          <cell r="B325" t="str">
            <v>27</v>
          </cell>
          <cell r="C325" t="str">
            <v>3910153</v>
          </cell>
          <cell r="D325" t="str">
            <v>우드몰딩</v>
          </cell>
          <cell r="E325" t="str">
            <v>H=150</v>
          </cell>
          <cell r="F325" t="str">
            <v>M</v>
          </cell>
          <cell r="G325">
            <v>33.6</v>
          </cell>
          <cell r="H325">
            <v>45000</v>
          </cell>
        </row>
        <row r="326">
          <cell r="A326" t="str">
            <v>020103</v>
          </cell>
          <cell r="B326" t="str">
            <v>13</v>
          </cell>
          <cell r="C326" t="str">
            <v>3913019</v>
          </cell>
          <cell r="D326" t="str">
            <v>M.T  (ROUND)</v>
          </cell>
          <cell r="E326" t="str">
            <v>D=600</v>
          </cell>
          <cell r="F326" t="str">
            <v>M</v>
          </cell>
          <cell r="G326">
            <v>9.42</v>
          </cell>
          <cell r="H326">
            <v>76000</v>
          </cell>
        </row>
        <row r="327">
          <cell r="A327" t="str">
            <v>020103</v>
          </cell>
          <cell r="B327" t="str">
            <v>21</v>
          </cell>
          <cell r="C327" t="str">
            <v>3913023</v>
          </cell>
          <cell r="D327" t="str">
            <v>LU-1</v>
          </cell>
          <cell r="E327" t="str">
            <v>600*500</v>
          </cell>
          <cell r="F327" t="str">
            <v>M2</v>
          </cell>
          <cell r="G327">
            <v>19.8</v>
          </cell>
          <cell r="H327">
            <v>40000</v>
          </cell>
        </row>
        <row r="328">
          <cell r="A328" t="str">
            <v>020103</v>
          </cell>
          <cell r="B328" t="str">
            <v>30</v>
          </cell>
          <cell r="C328" t="str">
            <v>3913029</v>
          </cell>
          <cell r="D328" t="str">
            <v>AL 격자 루바</v>
          </cell>
          <cell r="E328" t="str">
            <v>600*1500</v>
          </cell>
          <cell r="F328" t="str">
            <v>EA</v>
          </cell>
          <cell r="G328">
            <v>2</v>
          </cell>
          <cell r="H328">
            <v>70500</v>
          </cell>
        </row>
        <row r="329">
          <cell r="A329" t="str">
            <v>020103</v>
          </cell>
          <cell r="B329" t="str">
            <v>43</v>
          </cell>
          <cell r="C329" t="str">
            <v>3913042</v>
          </cell>
          <cell r="D329" t="str">
            <v>단천정</v>
          </cell>
          <cell r="E329" t="str">
            <v>H=500</v>
          </cell>
          <cell r="F329" t="str">
            <v>M</v>
          </cell>
          <cell r="G329">
            <v>24</v>
          </cell>
          <cell r="H329">
            <v>35000</v>
          </cell>
        </row>
        <row r="330">
          <cell r="A330" t="str">
            <v>020103</v>
          </cell>
          <cell r="B330" t="str">
            <v>10</v>
          </cell>
          <cell r="C330" t="str">
            <v>3913044</v>
          </cell>
          <cell r="D330" t="str">
            <v>단천정</v>
          </cell>
          <cell r="E330" t="str">
            <v>H=250</v>
          </cell>
          <cell r="F330" t="str">
            <v>M</v>
          </cell>
          <cell r="G330">
            <v>12.6</v>
          </cell>
          <cell r="H330">
            <v>18000</v>
          </cell>
        </row>
        <row r="331">
          <cell r="A331" t="str">
            <v>020103</v>
          </cell>
          <cell r="B331" t="str">
            <v>9</v>
          </cell>
          <cell r="C331" t="str">
            <v>3913047</v>
          </cell>
          <cell r="D331" t="str">
            <v>간접등박스</v>
          </cell>
          <cell r="E331" t="str">
            <v>200*250*120</v>
          </cell>
          <cell r="F331" t="str">
            <v>M</v>
          </cell>
          <cell r="G331">
            <v>62.8</v>
          </cell>
          <cell r="H331">
            <v>57000</v>
          </cell>
        </row>
        <row r="332">
          <cell r="A332" t="str">
            <v>020103</v>
          </cell>
          <cell r="B332" t="str">
            <v>11</v>
          </cell>
          <cell r="C332" t="str">
            <v>3913066</v>
          </cell>
          <cell r="D332" t="str">
            <v>단천정(ROUND)</v>
          </cell>
          <cell r="E332" t="str">
            <v>H=300</v>
          </cell>
          <cell r="F332" t="str">
            <v>M</v>
          </cell>
          <cell r="G332">
            <v>9.42</v>
          </cell>
          <cell r="H332">
            <v>30000</v>
          </cell>
        </row>
        <row r="333">
          <cell r="A333" t="str">
            <v>020103</v>
          </cell>
          <cell r="B333" t="str">
            <v>25</v>
          </cell>
          <cell r="C333" t="str">
            <v>3913068</v>
          </cell>
          <cell r="D333" t="str">
            <v>ST'L PLATE</v>
          </cell>
          <cell r="E333" t="str">
            <v>T=1.6</v>
          </cell>
          <cell r="F333" t="str">
            <v>M2</v>
          </cell>
          <cell r="G333">
            <v>20</v>
          </cell>
          <cell r="H333">
            <v>55000</v>
          </cell>
        </row>
        <row r="334">
          <cell r="A334" t="str">
            <v>020103</v>
          </cell>
          <cell r="B334" t="str">
            <v>40</v>
          </cell>
          <cell r="C334" t="str">
            <v>3913073</v>
          </cell>
          <cell r="D334" t="str">
            <v>광천정</v>
          </cell>
          <cell r="F334" t="str">
            <v>M</v>
          </cell>
          <cell r="G334">
            <v>40</v>
          </cell>
          <cell r="H334">
            <v>63000</v>
          </cell>
        </row>
        <row r="335">
          <cell r="A335" t="str">
            <v>020103</v>
          </cell>
          <cell r="B335" t="str">
            <v>44</v>
          </cell>
          <cell r="C335" t="str">
            <v>3913081</v>
          </cell>
          <cell r="D335" t="str">
            <v>단천정</v>
          </cell>
          <cell r="E335" t="str">
            <v>800*1000</v>
          </cell>
          <cell r="F335" t="str">
            <v>M</v>
          </cell>
          <cell r="G335">
            <v>32</v>
          </cell>
          <cell r="H335">
            <v>130000</v>
          </cell>
        </row>
        <row r="336">
          <cell r="A336" t="str">
            <v>020103</v>
          </cell>
          <cell r="B336" t="str">
            <v>45</v>
          </cell>
          <cell r="C336" t="str">
            <v>3913082</v>
          </cell>
          <cell r="D336" t="str">
            <v>단천정(곡선)</v>
          </cell>
          <cell r="E336" t="str">
            <v>H=350</v>
          </cell>
          <cell r="F336" t="str">
            <v>M</v>
          </cell>
          <cell r="G336">
            <v>6</v>
          </cell>
          <cell r="H336">
            <v>40000</v>
          </cell>
        </row>
        <row r="337">
          <cell r="A337" t="str">
            <v>020103</v>
          </cell>
          <cell r="B337" t="str">
            <v>46</v>
          </cell>
          <cell r="C337" t="str">
            <v>3913083</v>
          </cell>
          <cell r="D337" t="str">
            <v>단천정(곡선)</v>
          </cell>
          <cell r="E337" t="str">
            <v>350*200*350</v>
          </cell>
          <cell r="F337" t="str">
            <v>M</v>
          </cell>
          <cell r="G337">
            <v>3</v>
          </cell>
          <cell r="H337">
            <v>100000</v>
          </cell>
        </row>
        <row r="338">
          <cell r="A338" t="str">
            <v>020103</v>
          </cell>
          <cell r="B338" t="str">
            <v>58</v>
          </cell>
          <cell r="C338" t="str">
            <v>3913084</v>
          </cell>
          <cell r="D338" t="str">
            <v>커텐박스</v>
          </cell>
          <cell r="F338" t="str">
            <v>M</v>
          </cell>
          <cell r="G338">
            <v>19</v>
          </cell>
          <cell r="H338">
            <v>32300</v>
          </cell>
        </row>
        <row r="339">
          <cell r="A339" t="str">
            <v>020103</v>
          </cell>
          <cell r="B339" t="str">
            <v>57</v>
          </cell>
          <cell r="C339" t="str">
            <v>3913085</v>
          </cell>
          <cell r="D339" t="str">
            <v>커텐박스</v>
          </cell>
          <cell r="E339" t="str">
            <v>250*200</v>
          </cell>
          <cell r="F339" t="str">
            <v>M</v>
          </cell>
          <cell r="G339">
            <v>41</v>
          </cell>
          <cell r="H339">
            <v>35000</v>
          </cell>
        </row>
        <row r="340">
          <cell r="A340" t="str">
            <v>020103</v>
          </cell>
          <cell r="B340" t="str">
            <v>48</v>
          </cell>
          <cell r="C340" t="str">
            <v>3913086</v>
          </cell>
          <cell r="D340" t="str">
            <v>광천정 몰딩(직선)</v>
          </cell>
          <cell r="F340" t="str">
            <v>M</v>
          </cell>
          <cell r="G340">
            <v>20</v>
          </cell>
          <cell r="H340">
            <v>15000</v>
          </cell>
        </row>
        <row r="341">
          <cell r="A341" t="str">
            <v>020103</v>
          </cell>
          <cell r="B341" t="str">
            <v>47</v>
          </cell>
          <cell r="C341" t="str">
            <v>3913087</v>
          </cell>
          <cell r="D341" t="str">
            <v>광천정 몰딩(곡선)</v>
          </cell>
          <cell r="F341" t="str">
            <v>M</v>
          </cell>
          <cell r="G341">
            <v>236</v>
          </cell>
          <cell r="H341">
            <v>20000</v>
          </cell>
        </row>
        <row r="342">
          <cell r="A342" t="str">
            <v>020103</v>
          </cell>
          <cell r="B342" t="str">
            <v>49</v>
          </cell>
          <cell r="C342" t="str">
            <v>3913089</v>
          </cell>
          <cell r="D342" t="str">
            <v>내림등박스</v>
          </cell>
          <cell r="E342" t="str">
            <v>D=800</v>
          </cell>
          <cell r="F342" t="str">
            <v>M</v>
          </cell>
          <cell r="G342">
            <v>10</v>
          </cell>
          <cell r="H342">
            <v>60000</v>
          </cell>
        </row>
        <row r="343">
          <cell r="A343" t="str">
            <v>020103</v>
          </cell>
          <cell r="B343" t="str">
            <v>50</v>
          </cell>
          <cell r="C343" t="str">
            <v>3913091</v>
          </cell>
          <cell r="D343" t="str">
            <v>등박스</v>
          </cell>
          <cell r="E343" t="str">
            <v>550*250*550</v>
          </cell>
          <cell r="F343" t="str">
            <v>M</v>
          </cell>
          <cell r="G343">
            <v>6</v>
          </cell>
          <cell r="H343">
            <v>100000</v>
          </cell>
        </row>
        <row r="344">
          <cell r="A344" t="str">
            <v>020103</v>
          </cell>
          <cell r="B344" t="str">
            <v>51</v>
          </cell>
          <cell r="C344" t="str">
            <v>3913092</v>
          </cell>
          <cell r="D344" t="str">
            <v>등박스</v>
          </cell>
          <cell r="E344" t="str">
            <v>250*300*250</v>
          </cell>
          <cell r="F344" t="str">
            <v>M</v>
          </cell>
          <cell r="G344">
            <v>23</v>
          </cell>
          <cell r="H344">
            <v>65000</v>
          </cell>
        </row>
        <row r="345">
          <cell r="A345" t="str">
            <v>020103</v>
          </cell>
          <cell r="B345" t="str">
            <v>52</v>
          </cell>
          <cell r="C345" t="str">
            <v>3913094</v>
          </cell>
          <cell r="D345" t="str">
            <v>등박스</v>
          </cell>
          <cell r="E345" t="str">
            <v>200*200*1000</v>
          </cell>
          <cell r="F345" t="str">
            <v>EA</v>
          </cell>
          <cell r="G345">
            <v>4</v>
          </cell>
          <cell r="H345">
            <v>100000</v>
          </cell>
        </row>
        <row r="346">
          <cell r="A346" t="str">
            <v>020103</v>
          </cell>
          <cell r="B346" t="str">
            <v>53</v>
          </cell>
          <cell r="C346" t="str">
            <v>3913095</v>
          </cell>
          <cell r="D346" t="str">
            <v>등박스</v>
          </cell>
          <cell r="E346" t="str">
            <v>200*200*500</v>
          </cell>
          <cell r="F346" t="str">
            <v>EA</v>
          </cell>
          <cell r="G346">
            <v>1</v>
          </cell>
          <cell r="H346">
            <v>70000</v>
          </cell>
        </row>
        <row r="347">
          <cell r="A347" t="str">
            <v>020103</v>
          </cell>
          <cell r="B347" t="str">
            <v>54</v>
          </cell>
          <cell r="C347" t="str">
            <v>3913096</v>
          </cell>
          <cell r="D347" t="str">
            <v>등박스</v>
          </cell>
          <cell r="E347" t="str">
            <v>500*200</v>
          </cell>
          <cell r="F347" t="str">
            <v>M</v>
          </cell>
          <cell r="G347">
            <v>10</v>
          </cell>
          <cell r="H347">
            <v>50000</v>
          </cell>
        </row>
        <row r="348">
          <cell r="A348" t="str">
            <v>020103</v>
          </cell>
          <cell r="B348" t="str">
            <v>55</v>
          </cell>
          <cell r="C348" t="str">
            <v>3913097</v>
          </cell>
          <cell r="D348" t="str">
            <v>등박스</v>
          </cell>
          <cell r="E348" t="str">
            <v>300*250</v>
          </cell>
          <cell r="F348" t="str">
            <v>M</v>
          </cell>
          <cell r="G348">
            <v>5.61</v>
          </cell>
          <cell r="H348">
            <v>40000</v>
          </cell>
        </row>
        <row r="349">
          <cell r="A349" t="str">
            <v>020103</v>
          </cell>
          <cell r="B349" t="str">
            <v>56</v>
          </cell>
          <cell r="C349" t="str">
            <v>3913099</v>
          </cell>
          <cell r="D349" t="str">
            <v>광천정</v>
          </cell>
          <cell r="E349" t="str">
            <v>H=350</v>
          </cell>
          <cell r="F349" t="str">
            <v>M</v>
          </cell>
          <cell r="G349">
            <v>7</v>
          </cell>
          <cell r="H349">
            <v>63000</v>
          </cell>
        </row>
        <row r="350">
          <cell r="A350" t="str">
            <v>020103</v>
          </cell>
          <cell r="B350" t="str">
            <v>8</v>
          </cell>
          <cell r="C350" t="str">
            <v>3913103</v>
          </cell>
          <cell r="D350" t="str">
            <v>단천정</v>
          </cell>
          <cell r="E350" t="str">
            <v>H=400</v>
          </cell>
          <cell r="F350" t="str">
            <v>M</v>
          </cell>
          <cell r="G350">
            <v>184.8</v>
          </cell>
          <cell r="H350">
            <v>30000</v>
          </cell>
        </row>
        <row r="351">
          <cell r="A351" t="str">
            <v>020103</v>
          </cell>
          <cell r="B351" t="str">
            <v>12</v>
          </cell>
          <cell r="C351" t="str">
            <v>3913104</v>
          </cell>
          <cell r="D351" t="str">
            <v>단천정(ROUND)</v>
          </cell>
          <cell r="E351" t="str">
            <v>100*100</v>
          </cell>
          <cell r="F351" t="str">
            <v>M</v>
          </cell>
          <cell r="G351">
            <v>12.56</v>
          </cell>
          <cell r="H351">
            <v>20000</v>
          </cell>
        </row>
        <row r="352">
          <cell r="A352" t="str">
            <v>020103</v>
          </cell>
          <cell r="B352" t="str">
            <v>14</v>
          </cell>
          <cell r="C352" t="str">
            <v>3913105</v>
          </cell>
          <cell r="D352" t="str">
            <v>커텐박스</v>
          </cell>
          <cell r="E352" t="str">
            <v>250*200</v>
          </cell>
          <cell r="F352" t="str">
            <v>M</v>
          </cell>
          <cell r="G352">
            <v>71.5</v>
          </cell>
          <cell r="H352">
            <v>35000</v>
          </cell>
        </row>
        <row r="353">
          <cell r="A353" t="str">
            <v>020103</v>
          </cell>
          <cell r="B353" t="str">
            <v>17</v>
          </cell>
          <cell r="C353" t="str">
            <v>3913106</v>
          </cell>
          <cell r="D353" t="str">
            <v>간접등박스 (ROUND)</v>
          </cell>
          <cell r="E353" t="str">
            <v>400*400</v>
          </cell>
          <cell r="F353" t="str">
            <v>M</v>
          </cell>
          <cell r="G353">
            <v>15.7</v>
          </cell>
          <cell r="H353">
            <v>52000</v>
          </cell>
        </row>
        <row r="354">
          <cell r="A354" t="str">
            <v>020103</v>
          </cell>
          <cell r="B354" t="str">
            <v>18</v>
          </cell>
          <cell r="C354" t="str">
            <v>3913107</v>
          </cell>
          <cell r="D354" t="str">
            <v>단천정</v>
          </cell>
          <cell r="E354" t="str">
            <v>250*150</v>
          </cell>
          <cell r="F354" t="str">
            <v>M</v>
          </cell>
          <cell r="G354">
            <v>31</v>
          </cell>
          <cell r="H354">
            <v>30000</v>
          </cell>
        </row>
        <row r="355">
          <cell r="A355" t="str">
            <v>020103</v>
          </cell>
          <cell r="B355" t="str">
            <v>19</v>
          </cell>
          <cell r="C355" t="str">
            <v>3913108</v>
          </cell>
          <cell r="D355" t="str">
            <v>단천정</v>
          </cell>
          <cell r="E355" t="str">
            <v>H=450</v>
          </cell>
          <cell r="F355" t="str">
            <v>M</v>
          </cell>
          <cell r="G355">
            <v>30</v>
          </cell>
          <cell r="H355">
            <v>35000</v>
          </cell>
        </row>
        <row r="356">
          <cell r="A356" t="str">
            <v>020103</v>
          </cell>
          <cell r="B356" t="str">
            <v>22</v>
          </cell>
          <cell r="C356" t="str">
            <v>3913109</v>
          </cell>
          <cell r="D356" t="str">
            <v>단천정</v>
          </cell>
          <cell r="E356" t="str">
            <v>H=300</v>
          </cell>
          <cell r="F356" t="str">
            <v>M</v>
          </cell>
          <cell r="G356">
            <v>128.9</v>
          </cell>
          <cell r="H356">
            <v>24000</v>
          </cell>
        </row>
        <row r="357">
          <cell r="A357" t="str">
            <v>020103</v>
          </cell>
          <cell r="B357" t="str">
            <v>23</v>
          </cell>
          <cell r="C357" t="str">
            <v>3913112</v>
          </cell>
          <cell r="D357" t="str">
            <v>등박스</v>
          </cell>
          <cell r="E357" t="str">
            <v>150*150*150</v>
          </cell>
          <cell r="F357" t="str">
            <v>EA</v>
          </cell>
          <cell r="G357">
            <v>9</v>
          </cell>
          <cell r="H357">
            <v>50000</v>
          </cell>
        </row>
        <row r="358">
          <cell r="A358" t="str">
            <v>020103</v>
          </cell>
          <cell r="B358" t="str">
            <v>26</v>
          </cell>
          <cell r="C358" t="str">
            <v>3913113</v>
          </cell>
          <cell r="D358" t="str">
            <v>단천정</v>
          </cell>
          <cell r="E358" t="str">
            <v>180*300</v>
          </cell>
          <cell r="F358" t="str">
            <v>M</v>
          </cell>
          <cell r="G358">
            <v>331</v>
          </cell>
          <cell r="H358">
            <v>40000</v>
          </cell>
        </row>
        <row r="359">
          <cell r="A359" t="str">
            <v>020103</v>
          </cell>
          <cell r="B359" t="str">
            <v>28</v>
          </cell>
          <cell r="C359" t="str">
            <v>3913114</v>
          </cell>
          <cell r="D359" t="str">
            <v>간접등박스</v>
          </cell>
          <cell r="E359" t="str">
            <v>600*600</v>
          </cell>
          <cell r="F359" t="str">
            <v>M</v>
          </cell>
          <cell r="G359">
            <v>10.7</v>
          </cell>
          <cell r="H359">
            <v>90000</v>
          </cell>
        </row>
        <row r="360">
          <cell r="A360" t="str">
            <v>020103</v>
          </cell>
          <cell r="B360" t="str">
            <v>29</v>
          </cell>
          <cell r="C360" t="str">
            <v>3913115</v>
          </cell>
          <cell r="D360" t="str">
            <v>등박스</v>
          </cell>
          <cell r="E360" t="str">
            <v>800*120</v>
          </cell>
          <cell r="F360" t="str">
            <v>M</v>
          </cell>
          <cell r="G360">
            <v>7</v>
          </cell>
          <cell r="H360">
            <v>60000</v>
          </cell>
        </row>
        <row r="361">
          <cell r="A361" t="str">
            <v>020103</v>
          </cell>
          <cell r="B361" t="str">
            <v>31</v>
          </cell>
          <cell r="C361" t="str">
            <v>3913116</v>
          </cell>
          <cell r="D361" t="str">
            <v>등박스(STAGE)</v>
          </cell>
          <cell r="E361" t="str">
            <v>600*150</v>
          </cell>
          <cell r="F361" t="str">
            <v>M</v>
          </cell>
          <cell r="G361">
            <v>8.4</v>
          </cell>
          <cell r="H361">
            <v>60000</v>
          </cell>
        </row>
        <row r="362">
          <cell r="A362" t="str">
            <v>020103</v>
          </cell>
          <cell r="B362" t="str">
            <v>32</v>
          </cell>
          <cell r="C362" t="str">
            <v>3913117</v>
          </cell>
          <cell r="D362" t="str">
            <v>MT-3</v>
          </cell>
          <cell r="F362" t="str">
            <v>M2</v>
          </cell>
          <cell r="G362">
            <v>2.34</v>
          </cell>
          <cell r="H362">
            <v>110000</v>
          </cell>
        </row>
        <row r="363">
          <cell r="A363" t="str">
            <v>020103</v>
          </cell>
          <cell r="B363" t="str">
            <v>33</v>
          </cell>
          <cell r="C363" t="str">
            <v>3913118</v>
          </cell>
          <cell r="D363" t="str">
            <v>MT-1</v>
          </cell>
          <cell r="F363" t="str">
            <v>M2</v>
          </cell>
          <cell r="G363">
            <v>2.34</v>
          </cell>
          <cell r="H363">
            <v>76000</v>
          </cell>
        </row>
        <row r="364">
          <cell r="A364" t="str">
            <v>020103</v>
          </cell>
          <cell r="B364" t="str">
            <v>34</v>
          </cell>
          <cell r="C364" t="str">
            <v>3913119</v>
          </cell>
          <cell r="D364" t="str">
            <v>천정고정틀</v>
          </cell>
          <cell r="F364" t="str">
            <v>M2</v>
          </cell>
          <cell r="G364">
            <v>2.34</v>
          </cell>
          <cell r="H364">
            <v>30000</v>
          </cell>
        </row>
        <row r="365">
          <cell r="A365" t="str">
            <v>020103</v>
          </cell>
          <cell r="B365" t="str">
            <v>2</v>
          </cell>
          <cell r="C365" t="str">
            <v>4910068</v>
          </cell>
          <cell r="D365" t="str">
            <v>석고보드취부(천정,바탕)</v>
          </cell>
          <cell r="E365" t="str">
            <v>T=9*1PLY</v>
          </cell>
          <cell r="F365" t="str">
            <v>M2</v>
          </cell>
          <cell r="G365">
            <v>1463.13</v>
          </cell>
          <cell r="H365">
            <v>1284</v>
          </cell>
          <cell r="I365">
            <v>0</v>
          </cell>
          <cell r="J365">
            <v>0</v>
          </cell>
        </row>
        <row r="366">
          <cell r="A366" t="str">
            <v>020103</v>
          </cell>
          <cell r="B366" t="str">
            <v>3</v>
          </cell>
          <cell r="C366" t="str">
            <v>4910069</v>
          </cell>
          <cell r="D366" t="str">
            <v>석고보드취부(천정,치장)</v>
          </cell>
          <cell r="E366" t="str">
            <v>T=9*1PLY</v>
          </cell>
          <cell r="F366" t="str">
            <v>M2</v>
          </cell>
          <cell r="G366">
            <v>1463.13</v>
          </cell>
          <cell r="H366">
            <v>1284</v>
          </cell>
          <cell r="I366">
            <v>8156</v>
          </cell>
          <cell r="J366">
            <v>0</v>
          </cell>
        </row>
        <row r="367">
          <cell r="A367" t="str">
            <v>020103</v>
          </cell>
          <cell r="B367" t="str">
            <v>24</v>
          </cell>
          <cell r="C367" t="str">
            <v>4910091</v>
          </cell>
          <cell r="D367" t="str">
            <v>줄눈</v>
          </cell>
          <cell r="F367" t="str">
            <v>M</v>
          </cell>
          <cell r="G367">
            <v>269.60000000000002</v>
          </cell>
          <cell r="H367">
            <v>1277</v>
          </cell>
          <cell r="I367">
            <v>12359</v>
          </cell>
          <cell r="J367">
            <v>0</v>
          </cell>
        </row>
        <row r="368">
          <cell r="A368" t="str">
            <v>020103</v>
          </cell>
          <cell r="B368" t="str">
            <v>37</v>
          </cell>
          <cell r="C368" t="str">
            <v>4910094</v>
          </cell>
          <cell r="D368" t="str">
            <v>밤라이트취부</v>
          </cell>
          <cell r="F368" t="str">
            <v>M2</v>
          </cell>
          <cell r="G368">
            <v>50</v>
          </cell>
          <cell r="H368">
            <v>1725</v>
          </cell>
          <cell r="I368">
            <v>4182</v>
          </cell>
          <cell r="J368">
            <v>0</v>
          </cell>
        </row>
        <row r="369">
          <cell r="A369" t="str">
            <v>020103</v>
          </cell>
          <cell r="B369" t="str">
            <v>15</v>
          </cell>
          <cell r="C369" t="str">
            <v>4910160</v>
          </cell>
          <cell r="D369" t="str">
            <v>무늬목판넬 (홍송)</v>
          </cell>
          <cell r="E369" t="str">
            <v>WD-3</v>
          </cell>
          <cell r="F369" t="str">
            <v>M2</v>
          </cell>
          <cell r="G369">
            <v>119.8</v>
          </cell>
          <cell r="H369">
            <v>10547</v>
          </cell>
          <cell r="I369">
            <v>116214</v>
          </cell>
          <cell r="J369">
            <v>0</v>
          </cell>
        </row>
        <row r="370">
          <cell r="A370" t="str">
            <v>020103</v>
          </cell>
          <cell r="B370" t="str">
            <v>1</v>
          </cell>
          <cell r="C370" t="str">
            <v>4913001</v>
          </cell>
          <cell r="D370" t="str">
            <v>경량철골천정틀</v>
          </cell>
          <cell r="E370" t="str">
            <v>M-BAR</v>
          </cell>
          <cell r="F370" t="str">
            <v>M2</v>
          </cell>
          <cell r="G370">
            <v>1814.13</v>
          </cell>
          <cell r="H370">
            <v>2341</v>
          </cell>
          <cell r="I370">
            <v>15366</v>
          </cell>
          <cell r="J370">
            <v>0</v>
          </cell>
        </row>
        <row r="371">
          <cell r="A371" t="str">
            <v>020103</v>
          </cell>
          <cell r="B371" t="str">
            <v>20</v>
          </cell>
          <cell r="C371" t="str">
            <v>4913006</v>
          </cell>
          <cell r="D371" t="str">
            <v>AL몰딩설치</v>
          </cell>
          <cell r="F371" t="str">
            <v>M</v>
          </cell>
          <cell r="G371">
            <v>472.7</v>
          </cell>
          <cell r="H371">
            <v>1085</v>
          </cell>
          <cell r="I371">
            <v>2096</v>
          </cell>
          <cell r="J371">
            <v>0</v>
          </cell>
        </row>
        <row r="372">
          <cell r="A372" t="str">
            <v>020103</v>
          </cell>
          <cell r="B372" t="str">
            <v>39</v>
          </cell>
          <cell r="C372" t="str">
            <v>4913172</v>
          </cell>
          <cell r="D372" t="str">
            <v>점검구</v>
          </cell>
          <cell r="E372" t="str">
            <v>STL 700*700</v>
          </cell>
          <cell r="F372" t="str">
            <v>개소</v>
          </cell>
          <cell r="G372">
            <v>16</v>
          </cell>
          <cell r="H372">
            <v>11643</v>
          </cell>
          <cell r="I372">
            <v>60197</v>
          </cell>
          <cell r="J372">
            <v>206</v>
          </cell>
        </row>
        <row r="373">
          <cell r="A373" t="str">
            <v>020103</v>
          </cell>
          <cell r="B373" t="str">
            <v>4</v>
          </cell>
          <cell r="C373" t="str">
            <v>4916255</v>
          </cell>
          <cell r="D373" t="str">
            <v>ALL PUTTY</v>
          </cell>
          <cell r="F373" t="str">
            <v>M2</v>
          </cell>
          <cell r="G373">
            <v>1992.13</v>
          </cell>
          <cell r="H373">
            <v>1336</v>
          </cell>
          <cell r="I373">
            <v>5426</v>
          </cell>
          <cell r="J373">
            <v>0</v>
          </cell>
        </row>
        <row r="374">
          <cell r="A374" t="str">
            <v>020103</v>
          </cell>
          <cell r="B374" t="str">
            <v>16</v>
          </cell>
          <cell r="C374" t="str">
            <v>4916702</v>
          </cell>
          <cell r="D374" t="str">
            <v>색락카 (철재면)</v>
          </cell>
          <cell r="F374" t="str">
            <v>M2</v>
          </cell>
          <cell r="G374">
            <v>1725.6</v>
          </cell>
          <cell r="H374">
            <v>2554</v>
          </cell>
          <cell r="I374">
            <v>19898</v>
          </cell>
          <cell r="J374">
            <v>0</v>
          </cell>
        </row>
        <row r="375">
          <cell r="A375" t="str">
            <v>020103</v>
          </cell>
          <cell r="B375" t="str">
            <v>5</v>
          </cell>
          <cell r="C375" t="str">
            <v>4916718</v>
          </cell>
          <cell r="D375" t="str">
            <v>비닐페인트</v>
          </cell>
          <cell r="F375" t="str">
            <v>M2</v>
          </cell>
          <cell r="G375">
            <v>1344.13</v>
          </cell>
          <cell r="H375">
            <v>792</v>
          </cell>
          <cell r="I375">
            <v>4281</v>
          </cell>
          <cell r="J375">
            <v>0</v>
          </cell>
        </row>
        <row r="376">
          <cell r="A376" t="str">
            <v>020103</v>
          </cell>
          <cell r="B376" t="str">
            <v>42</v>
          </cell>
          <cell r="C376" t="str">
            <v>4917143</v>
          </cell>
          <cell r="D376" t="str">
            <v>TEX 취부</v>
          </cell>
          <cell r="F376" t="str">
            <v>M2</v>
          </cell>
          <cell r="G376">
            <v>10</v>
          </cell>
          <cell r="H376">
            <v>5500</v>
          </cell>
          <cell r="I376">
            <v>0</v>
          </cell>
          <cell r="J376">
            <v>0</v>
          </cell>
        </row>
        <row r="377">
          <cell r="A377" t="str">
            <v>020103</v>
          </cell>
          <cell r="B377" t="str">
            <v>35</v>
          </cell>
          <cell r="C377" t="str">
            <v>4917538</v>
          </cell>
          <cell r="D377" t="str">
            <v>엑사판</v>
          </cell>
          <cell r="E377" t="str">
            <v>크리스탈 화이트</v>
          </cell>
          <cell r="F377" t="str">
            <v>M2</v>
          </cell>
          <cell r="G377">
            <v>297</v>
          </cell>
          <cell r="H377">
            <v>29700</v>
          </cell>
          <cell r="I377">
            <v>0</v>
          </cell>
          <cell r="J377">
            <v>0</v>
          </cell>
        </row>
        <row r="378">
          <cell r="A378" t="str">
            <v>020103</v>
          </cell>
          <cell r="B378" t="str">
            <v>41</v>
          </cell>
          <cell r="C378" t="str">
            <v>4917539</v>
          </cell>
          <cell r="D378" t="str">
            <v>루마싸이트</v>
          </cell>
          <cell r="F378" t="str">
            <v>M2</v>
          </cell>
          <cell r="G378">
            <v>40</v>
          </cell>
          <cell r="H378">
            <v>63800</v>
          </cell>
          <cell r="I378">
            <v>7912</v>
          </cell>
          <cell r="J378">
            <v>0</v>
          </cell>
        </row>
        <row r="379">
          <cell r="A379" t="str">
            <v>020103</v>
          </cell>
          <cell r="B379" t="str">
            <v>36</v>
          </cell>
          <cell r="C379" t="str">
            <v>4918720</v>
          </cell>
          <cell r="D379" t="str">
            <v>암면넣기</v>
          </cell>
          <cell r="E379" t="str">
            <v>#100      T:50</v>
          </cell>
          <cell r="F379" t="str">
            <v>M2</v>
          </cell>
          <cell r="G379">
            <v>98</v>
          </cell>
          <cell r="H379">
            <v>3300</v>
          </cell>
          <cell r="I379">
            <v>2306</v>
          </cell>
          <cell r="J379">
            <v>0</v>
          </cell>
        </row>
        <row r="380">
          <cell r="A380" t="str">
            <v>020103</v>
          </cell>
          <cell r="B380" t="str">
            <v>7</v>
          </cell>
          <cell r="C380" t="str">
            <v>Z000002</v>
          </cell>
          <cell r="D380" t="str">
            <v>단천정</v>
          </cell>
          <cell r="E380" t="str">
            <v>H=150</v>
          </cell>
          <cell r="F380" t="str">
            <v>M</v>
          </cell>
          <cell r="G380">
            <v>200.8</v>
          </cell>
          <cell r="H380">
            <v>9300</v>
          </cell>
          <cell r="I380">
            <v>0</v>
          </cell>
        </row>
        <row r="381">
          <cell r="A381" t="str">
            <v>020104</v>
          </cell>
          <cell r="B381" t="str">
            <v>31</v>
          </cell>
          <cell r="C381" t="str">
            <v>0601113</v>
          </cell>
          <cell r="D381" t="str">
            <v>낮은장</v>
          </cell>
          <cell r="E381" t="str">
            <v>1050*700</v>
          </cell>
          <cell r="F381" t="str">
            <v>개소</v>
          </cell>
          <cell r="G381">
            <v>15</v>
          </cell>
          <cell r="H381">
            <v>600000</v>
          </cell>
          <cell r="I381">
            <v>0</v>
          </cell>
          <cell r="J381">
            <v>0</v>
          </cell>
        </row>
        <row r="382">
          <cell r="A382" t="str">
            <v>020104</v>
          </cell>
          <cell r="B382" t="str">
            <v>27</v>
          </cell>
          <cell r="C382" t="str">
            <v>0601114</v>
          </cell>
          <cell r="D382" t="str">
            <v>붙박이장</v>
          </cell>
          <cell r="E382" t="str">
            <v>750*750*2150</v>
          </cell>
          <cell r="F382" t="str">
            <v>개소</v>
          </cell>
          <cell r="G382">
            <v>1</v>
          </cell>
          <cell r="H382">
            <v>1200000</v>
          </cell>
          <cell r="I382">
            <v>0</v>
          </cell>
          <cell r="J382">
            <v>0</v>
          </cell>
        </row>
        <row r="383">
          <cell r="A383" t="str">
            <v>020104</v>
          </cell>
          <cell r="B383" t="str">
            <v>28</v>
          </cell>
          <cell r="C383" t="str">
            <v>0601115</v>
          </cell>
          <cell r="D383" t="str">
            <v>붙박이장</v>
          </cell>
          <cell r="E383" t="str">
            <v>500*500*2150</v>
          </cell>
          <cell r="F383" t="str">
            <v>개소</v>
          </cell>
          <cell r="G383">
            <v>6</v>
          </cell>
          <cell r="H383">
            <v>1000000</v>
          </cell>
          <cell r="I383">
            <v>0</v>
          </cell>
          <cell r="J383">
            <v>0</v>
          </cell>
        </row>
        <row r="384">
          <cell r="A384" t="str">
            <v>020104</v>
          </cell>
          <cell r="B384" t="str">
            <v>29</v>
          </cell>
          <cell r="C384" t="str">
            <v>0601116</v>
          </cell>
          <cell r="D384" t="str">
            <v>붙박이장</v>
          </cell>
          <cell r="E384" t="str">
            <v>500*750*2150</v>
          </cell>
          <cell r="F384" t="str">
            <v>개소</v>
          </cell>
          <cell r="G384">
            <v>3</v>
          </cell>
          <cell r="H384">
            <v>1200000</v>
          </cell>
          <cell r="I384">
            <v>0</v>
          </cell>
          <cell r="J384">
            <v>0</v>
          </cell>
        </row>
        <row r="385">
          <cell r="A385" t="str">
            <v>020104</v>
          </cell>
          <cell r="B385" t="str">
            <v>30</v>
          </cell>
          <cell r="C385" t="str">
            <v>0601117</v>
          </cell>
          <cell r="D385" t="str">
            <v>붙박이장</v>
          </cell>
          <cell r="E385" t="str">
            <v>900*500*2150</v>
          </cell>
          <cell r="F385" t="str">
            <v>개소</v>
          </cell>
          <cell r="G385">
            <v>1</v>
          </cell>
          <cell r="H385">
            <v>1350000</v>
          </cell>
          <cell r="I385">
            <v>0</v>
          </cell>
          <cell r="J385">
            <v>0</v>
          </cell>
        </row>
        <row r="386">
          <cell r="A386" t="str">
            <v>020104</v>
          </cell>
          <cell r="B386" t="str">
            <v>32</v>
          </cell>
          <cell r="C386" t="str">
            <v>0601118</v>
          </cell>
          <cell r="D386" t="str">
            <v>SNACK BAR COUNTER</v>
          </cell>
          <cell r="E386" t="str">
            <v>5300*1050</v>
          </cell>
          <cell r="F386" t="str">
            <v>개소</v>
          </cell>
          <cell r="G386">
            <v>1</v>
          </cell>
          <cell r="H386">
            <v>5100000</v>
          </cell>
          <cell r="I386">
            <v>0</v>
          </cell>
          <cell r="J386">
            <v>0</v>
          </cell>
        </row>
        <row r="387">
          <cell r="A387" t="str">
            <v>020104</v>
          </cell>
          <cell r="B387" t="str">
            <v>33</v>
          </cell>
          <cell r="C387" t="str">
            <v>0601119</v>
          </cell>
          <cell r="D387" t="str">
            <v>INFORMATION DESK</v>
          </cell>
          <cell r="E387" t="str">
            <v>600*1600*1050</v>
          </cell>
          <cell r="F387" t="str">
            <v>개소</v>
          </cell>
          <cell r="G387">
            <v>1</v>
          </cell>
          <cell r="H387">
            <v>1443000</v>
          </cell>
          <cell r="I387">
            <v>0</v>
          </cell>
          <cell r="J387">
            <v>0</v>
          </cell>
        </row>
        <row r="388">
          <cell r="A388" t="str">
            <v>020104</v>
          </cell>
          <cell r="B388" t="str">
            <v>2</v>
          </cell>
          <cell r="C388" t="str">
            <v>3915671</v>
          </cell>
          <cell r="D388" t="str">
            <v>STEELDOOR/FRAME</v>
          </cell>
          <cell r="E388" t="str">
            <v>810*2400*35   ST-1</v>
          </cell>
          <cell r="F388" t="str">
            <v>개소</v>
          </cell>
          <cell r="G388">
            <v>2</v>
          </cell>
          <cell r="H388">
            <v>475000</v>
          </cell>
        </row>
        <row r="389">
          <cell r="A389" t="str">
            <v>020104</v>
          </cell>
          <cell r="B389" t="str">
            <v>4</v>
          </cell>
          <cell r="C389" t="str">
            <v>3915676</v>
          </cell>
          <cell r="D389" t="str">
            <v>WOODDOOR/FRAME</v>
          </cell>
          <cell r="E389" t="str">
            <v>850*2400*35   WD-1</v>
          </cell>
          <cell r="F389" t="str">
            <v>개소</v>
          </cell>
          <cell r="G389">
            <v>4</v>
          </cell>
          <cell r="H389">
            <v>760000</v>
          </cell>
        </row>
        <row r="390">
          <cell r="A390" t="str">
            <v>020104</v>
          </cell>
          <cell r="B390" t="str">
            <v>6</v>
          </cell>
          <cell r="C390" t="str">
            <v>3915678</v>
          </cell>
          <cell r="D390" t="str">
            <v>WOODDOOR/FRAME</v>
          </cell>
          <cell r="E390" t="str">
            <v>600*2000*30   WD-2</v>
          </cell>
          <cell r="F390" t="str">
            <v>개소</v>
          </cell>
          <cell r="G390">
            <v>10</v>
          </cell>
          <cell r="H390">
            <v>570000</v>
          </cell>
        </row>
        <row r="391">
          <cell r="A391" t="str">
            <v>020104</v>
          </cell>
          <cell r="B391" t="str">
            <v>8</v>
          </cell>
          <cell r="C391" t="str">
            <v>3915682</v>
          </cell>
          <cell r="D391" t="str">
            <v>WOODDOOR/FRAME</v>
          </cell>
          <cell r="E391" t="str">
            <v>920*2205*40   WD-9</v>
          </cell>
          <cell r="F391" t="str">
            <v>개소</v>
          </cell>
          <cell r="G391">
            <v>1</v>
          </cell>
          <cell r="H391">
            <v>760000</v>
          </cell>
        </row>
        <row r="392">
          <cell r="A392" t="str">
            <v>020104</v>
          </cell>
          <cell r="B392" t="str">
            <v>12</v>
          </cell>
          <cell r="C392" t="str">
            <v>3915683</v>
          </cell>
          <cell r="D392" t="str">
            <v>WOODDOOR/FRAME</v>
          </cell>
          <cell r="E392" t="str">
            <v>850*2205*70   WD-12</v>
          </cell>
          <cell r="F392" t="str">
            <v>개소</v>
          </cell>
          <cell r="G392">
            <v>9</v>
          </cell>
          <cell r="H392">
            <v>712500</v>
          </cell>
        </row>
        <row r="393">
          <cell r="A393" t="str">
            <v>020104</v>
          </cell>
          <cell r="B393" t="str">
            <v>10</v>
          </cell>
          <cell r="C393" t="str">
            <v>3915684</v>
          </cell>
          <cell r="D393" t="str">
            <v>WOODDOOR/FRAME</v>
          </cell>
          <cell r="E393" t="str">
            <v>1000*2400*40  WD-13</v>
          </cell>
          <cell r="F393" t="str">
            <v>개소</v>
          </cell>
          <cell r="G393">
            <v>4</v>
          </cell>
          <cell r="H393">
            <v>855000</v>
          </cell>
        </row>
        <row r="394">
          <cell r="A394" t="str">
            <v>020104</v>
          </cell>
          <cell r="B394" t="str">
            <v>22</v>
          </cell>
          <cell r="C394" t="str">
            <v>3915691</v>
          </cell>
          <cell r="D394" t="str">
            <v>강화도어</v>
          </cell>
          <cell r="E394" t="str">
            <v>2100*2395*10  GL-1</v>
          </cell>
          <cell r="F394" t="str">
            <v>개소</v>
          </cell>
          <cell r="G394">
            <v>2</v>
          </cell>
          <cell r="H394">
            <v>1140000</v>
          </cell>
        </row>
        <row r="395">
          <cell r="A395" t="str">
            <v>020104</v>
          </cell>
          <cell r="B395" t="str">
            <v>26</v>
          </cell>
          <cell r="C395" t="str">
            <v>3915692</v>
          </cell>
          <cell r="D395" t="str">
            <v>강화도어</v>
          </cell>
          <cell r="E395" t="str">
            <v>920*2395*10   GL-2</v>
          </cell>
          <cell r="F395" t="str">
            <v>개소</v>
          </cell>
          <cell r="G395">
            <v>4</v>
          </cell>
          <cell r="H395">
            <v>380000</v>
          </cell>
        </row>
        <row r="396">
          <cell r="A396" t="str">
            <v>020104</v>
          </cell>
          <cell r="B396" t="str">
            <v>14</v>
          </cell>
          <cell r="C396" t="str">
            <v>3915694</v>
          </cell>
          <cell r="D396" t="str">
            <v>WG-1</v>
          </cell>
          <cell r="E396" t="str">
            <v>1720*2400*30</v>
          </cell>
          <cell r="F396" t="str">
            <v>개소</v>
          </cell>
          <cell r="G396">
            <v>2</v>
          </cell>
          <cell r="H396">
            <v>1170000</v>
          </cell>
        </row>
        <row r="397">
          <cell r="A397" t="str">
            <v>020104</v>
          </cell>
          <cell r="B397" t="str">
            <v>16</v>
          </cell>
          <cell r="C397" t="str">
            <v>3915695</v>
          </cell>
          <cell r="D397" t="str">
            <v>WG-2</v>
          </cell>
          <cell r="E397" t="str">
            <v>850*2205*60</v>
          </cell>
          <cell r="F397" t="str">
            <v>개소</v>
          </cell>
          <cell r="G397">
            <v>3</v>
          </cell>
          <cell r="H397">
            <v>855000</v>
          </cell>
        </row>
        <row r="398">
          <cell r="A398" t="str">
            <v>020104</v>
          </cell>
          <cell r="B398" t="str">
            <v>18</v>
          </cell>
          <cell r="C398" t="str">
            <v>3915696</v>
          </cell>
          <cell r="D398" t="str">
            <v>WL-1</v>
          </cell>
          <cell r="E398" t="str">
            <v>1840*2205*60</v>
          </cell>
          <cell r="F398" t="str">
            <v>개소</v>
          </cell>
          <cell r="G398">
            <v>1</v>
          </cell>
          <cell r="H398">
            <v>1710000</v>
          </cell>
        </row>
        <row r="399">
          <cell r="A399" t="str">
            <v>020104</v>
          </cell>
          <cell r="B399" t="str">
            <v>20</v>
          </cell>
          <cell r="C399" t="str">
            <v>3915697</v>
          </cell>
          <cell r="D399" t="str">
            <v>WL-2</v>
          </cell>
          <cell r="E399" t="str">
            <v>920*2205*60</v>
          </cell>
          <cell r="F399" t="str">
            <v>개소</v>
          </cell>
          <cell r="G399">
            <v>3</v>
          </cell>
          <cell r="H399">
            <v>855000</v>
          </cell>
        </row>
        <row r="400">
          <cell r="A400" t="str">
            <v>020104</v>
          </cell>
          <cell r="B400" t="str">
            <v>24</v>
          </cell>
          <cell r="C400" t="str">
            <v>3915699</v>
          </cell>
          <cell r="D400" t="str">
            <v>강화도어</v>
          </cell>
          <cell r="E400" t="str">
            <v>1300*2395*10</v>
          </cell>
          <cell r="F400" t="str">
            <v>개소</v>
          </cell>
          <cell r="G400">
            <v>2</v>
          </cell>
          <cell r="H400">
            <v>760000</v>
          </cell>
        </row>
        <row r="401">
          <cell r="A401" t="str">
            <v>030101</v>
          </cell>
          <cell r="B401" t="str">
            <v>25</v>
          </cell>
          <cell r="C401" t="str">
            <v>3908051</v>
          </cell>
          <cell r="D401" t="str">
            <v>화강석(통석) (ROUND)</v>
          </cell>
          <cell r="E401" t="str">
            <v>W=250</v>
          </cell>
          <cell r="F401" t="str">
            <v>M</v>
          </cell>
          <cell r="G401">
            <v>33</v>
          </cell>
          <cell r="H401">
            <v>140000</v>
          </cell>
        </row>
        <row r="402">
          <cell r="A402" t="str">
            <v>030101</v>
          </cell>
          <cell r="B402" t="str">
            <v>27</v>
          </cell>
          <cell r="C402" t="str">
            <v>3908054</v>
          </cell>
          <cell r="D402" t="str">
            <v>가평석(버너) (ROUND)</v>
          </cell>
          <cell r="E402" t="str">
            <v>T=40</v>
          </cell>
          <cell r="F402" t="str">
            <v>M</v>
          </cell>
          <cell r="G402">
            <v>14</v>
          </cell>
          <cell r="H402">
            <v>130000</v>
          </cell>
        </row>
        <row r="403">
          <cell r="A403" t="str">
            <v>030101</v>
          </cell>
          <cell r="B403" t="str">
            <v>29</v>
          </cell>
          <cell r="C403" t="str">
            <v>3908055</v>
          </cell>
          <cell r="D403" t="str">
            <v>가평석(버너) (ROUND)</v>
          </cell>
          <cell r="E403" t="str">
            <v>T=24 , H=310</v>
          </cell>
          <cell r="F403" t="str">
            <v>M</v>
          </cell>
          <cell r="G403">
            <v>7</v>
          </cell>
          <cell r="H403">
            <v>60000</v>
          </cell>
        </row>
        <row r="404">
          <cell r="A404" t="str">
            <v>030101</v>
          </cell>
          <cell r="B404" t="str">
            <v>38</v>
          </cell>
          <cell r="C404" t="str">
            <v>3908057</v>
          </cell>
          <cell r="D404" t="str">
            <v>가평석(버너)</v>
          </cell>
          <cell r="E404" t="str">
            <v>T=40</v>
          </cell>
          <cell r="F404" t="str">
            <v>M</v>
          </cell>
          <cell r="G404">
            <v>3</v>
          </cell>
          <cell r="H404">
            <v>100000</v>
          </cell>
        </row>
        <row r="405">
          <cell r="A405" t="str">
            <v>030101</v>
          </cell>
          <cell r="B405" t="str">
            <v>40</v>
          </cell>
          <cell r="C405" t="str">
            <v>3908058</v>
          </cell>
          <cell r="D405" t="str">
            <v>가평석(버너)</v>
          </cell>
          <cell r="E405" t="str">
            <v>T=24</v>
          </cell>
          <cell r="F405" t="str">
            <v>M</v>
          </cell>
          <cell r="G405">
            <v>3</v>
          </cell>
          <cell r="H405">
            <v>52000</v>
          </cell>
        </row>
        <row r="406">
          <cell r="A406" t="str">
            <v>030101</v>
          </cell>
          <cell r="B406" t="str">
            <v>23</v>
          </cell>
          <cell r="C406" t="str">
            <v>3908062</v>
          </cell>
          <cell r="D406" t="str">
            <v>단높임</v>
          </cell>
          <cell r="F406" t="str">
            <v>M</v>
          </cell>
          <cell r="G406">
            <v>10</v>
          </cell>
          <cell r="H406">
            <v>50000</v>
          </cell>
        </row>
        <row r="407">
          <cell r="A407" t="str">
            <v>030101</v>
          </cell>
          <cell r="B407" t="str">
            <v>34</v>
          </cell>
          <cell r="C407" t="str">
            <v>3908063</v>
          </cell>
          <cell r="D407" t="str">
            <v>단높임(곡선)</v>
          </cell>
          <cell r="E407" t="str">
            <v>250*450</v>
          </cell>
          <cell r="F407" t="str">
            <v>M</v>
          </cell>
          <cell r="G407">
            <v>10</v>
          </cell>
          <cell r="H407">
            <v>65000</v>
          </cell>
        </row>
        <row r="408">
          <cell r="A408" t="str">
            <v>030101</v>
          </cell>
          <cell r="B408" t="str">
            <v>36</v>
          </cell>
          <cell r="C408" t="str">
            <v>3908064</v>
          </cell>
          <cell r="D408" t="str">
            <v>단높임</v>
          </cell>
          <cell r="F408" t="str">
            <v>M</v>
          </cell>
          <cell r="G408">
            <v>47</v>
          </cell>
          <cell r="H408">
            <v>50000</v>
          </cell>
        </row>
        <row r="409">
          <cell r="A409" t="str">
            <v>030101</v>
          </cell>
          <cell r="B409" t="str">
            <v>43</v>
          </cell>
          <cell r="C409" t="str">
            <v>3910073</v>
          </cell>
          <cell r="D409" t="str">
            <v>벤취(사우나)</v>
          </cell>
          <cell r="E409" t="str">
            <v>1500*1350</v>
          </cell>
          <cell r="F409" t="str">
            <v>M</v>
          </cell>
          <cell r="G409">
            <v>10</v>
          </cell>
          <cell r="H409">
            <v>237500</v>
          </cell>
        </row>
        <row r="410">
          <cell r="A410" t="str">
            <v>030101</v>
          </cell>
          <cell r="B410" t="str">
            <v>45</v>
          </cell>
          <cell r="C410" t="str">
            <v>3910074</v>
          </cell>
          <cell r="D410" t="str">
            <v>벤취(사우나)</v>
          </cell>
          <cell r="E410" t="str">
            <v>900*1350</v>
          </cell>
          <cell r="F410" t="str">
            <v>M</v>
          </cell>
          <cell r="G410">
            <v>12.1</v>
          </cell>
          <cell r="H410">
            <v>190000</v>
          </cell>
        </row>
        <row r="411">
          <cell r="A411" t="str">
            <v>030101</v>
          </cell>
          <cell r="B411" t="str">
            <v>47</v>
          </cell>
          <cell r="C411" t="str">
            <v>3910139</v>
          </cell>
          <cell r="D411" t="str">
            <v>스프러스판넬</v>
          </cell>
          <cell r="F411" t="str">
            <v>M2</v>
          </cell>
          <cell r="G411">
            <v>75.77</v>
          </cell>
          <cell r="H411">
            <v>250000</v>
          </cell>
        </row>
        <row r="412">
          <cell r="A412" t="str">
            <v>030101</v>
          </cell>
          <cell r="B412" t="str">
            <v>31</v>
          </cell>
          <cell r="C412" t="str">
            <v>399J08Y</v>
          </cell>
          <cell r="D412" t="str">
            <v>트렌치 카바</v>
          </cell>
          <cell r="E412" t="str">
            <v>SST W:100</v>
          </cell>
          <cell r="F412" t="str">
            <v>M</v>
          </cell>
          <cell r="G412">
            <v>88</v>
          </cell>
          <cell r="H412">
            <v>6954</v>
          </cell>
          <cell r="I412">
            <v>15158</v>
          </cell>
          <cell r="J412">
            <v>65</v>
          </cell>
        </row>
        <row r="413">
          <cell r="A413" t="str">
            <v>030101</v>
          </cell>
          <cell r="B413" t="str">
            <v>2</v>
          </cell>
          <cell r="C413" t="str">
            <v>4908001</v>
          </cell>
          <cell r="D413" t="str">
            <v>석재붙임(바닥) ST-1</v>
          </cell>
          <cell r="E413" t="str">
            <v>크리마 마필</v>
          </cell>
          <cell r="F413" t="str">
            <v>M2</v>
          </cell>
          <cell r="G413">
            <v>371.9</v>
          </cell>
          <cell r="H413">
            <v>68200</v>
          </cell>
          <cell r="I413">
            <v>34078</v>
          </cell>
          <cell r="J413">
            <v>0</v>
          </cell>
        </row>
        <row r="414">
          <cell r="A414" t="str">
            <v>030101</v>
          </cell>
          <cell r="B414" t="str">
            <v>3</v>
          </cell>
          <cell r="C414" t="str">
            <v>4908002</v>
          </cell>
          <cell r="D414" t="str">
            <v>석재붙임(바닥)</v>
          </cell>
          <cell r="E414" t="str">
            <v>ST-2, W=150</v>
          </cell>
          <cell r="F414" t="str">
            <v>M</v>
          </cell>
          <cell r="G414">
            <v>28.41</v>
          </cell>
          <cell r="H414">
            <v>13500</v>
          </cell>
          <cell r="I414">
            <v>8627</v>
          </cell>
          <cell r="J414">
            <v>0</v>
          </cell>
        </row>
        <row r="415">
          <cell r="A415" t="str">
            <v>030101</v>
          </cell>
          <cell r="B415" t="str">
            <v>5</v>
          </cell>
          <cell r="C415" t="str">
            <v>4908003</v>
          </cell>
          <cell r="D415" t="str">
            <v>석재붙임(바닥) 패턴깔기</v>
          </cell>
          <cell r="E415" t="str">
            <v>ST-1, ST-3</v>
          </cell>
          <cell r="F415" t="str">
            <v>M2</v>
          </cell>
          <cell r="G415">
            <v>8.67</v>
          </cell>
          <cell r="H415">
            <v>141900</v>
          </cell>
          <cell r="I415">
            <v>80379</v>
          </cell>
          <cell r="J415">
            <v>0</v>
          </cell>
        </row>
        <row r="416">
          <cell r="A416" t="str">
            <v>030101</v>
          </cell>
          <cell r="B416" t="str">
            <v>4</v>
          </cell>
          <cell r="C416" t="str">
            <v>4908004</v>
          </cell>
          <cell r="D416" t="str">
            <v>석재붙임(바닥) ROUND</v>
          </cell>
          <cell r="E416" t="str">
            <v>ST-2, W=150</v>
          </cell>
          <cell r="F416" t="str">
            <v>M</v>
          </cell>
          <cell r="G416">
            <v>2.46</v>
          </cell>
          <cell r="H416">
            <v>17550</v>
          </cell>
          <cell r="I416">
            <v>11575</v>
          </cell>
          <cell r="J416">
            <v>0</v>
          </cell>
        </row>
        <row r="417">
          <cell r="A417" t="str">
            <v>030101</v>
          </cell>
          <cell r="B417" t="str">
            <v>48</v>
          </cell>
          <cell r="C417" t="str">
            <v>4908005</v>
          </cell>
          <cell r="D417" t="str">
            <v>석재붙임(바닥) SILL</v>
          </cell>
          <cell r="E417" t="str">
            <v>ST-7</v>
          </cell>
          <cell r="F417" t="str">
            <v>M</v>
          </cell>
          <cell r="G417">
            <v>3</v>
          </cell>
          <cell r="H417">
            <v>11850</v>
          </cell>
          <cell r="I417">
            <v>44467</v>
          </cell>
          <cell r="J417">
            <v>0</v>
          </cell>
        </row>
        <row r="418">
          <cell r="A418" t="str">
            <v>030101</v>
          </cell>
          <cell r="B418" t="str">
            <v>52</v>
          </cell>
          <cell r="C418" t="str">
            <v>4908065</v>
          </cell>
          <cell r="D418" t="str">
            <v>석재붙임</v>
          </cell>
          <cell r="E418" t="str">
            <v>ST-2</v>
          </cell>
          <cell r="F418" t="str">
            <v>M2</v>
          </cell>
          <cell r="G418">
            <v>18</v>
          </cell>
          <cell r="H418">
            <v>82500</v>
          </cell>
          <cell r="I418">
            <v>34078</v>
          </cell>
          <cell r="J418">
            <v>0</v>
          </cell>
        </row>
        <row r="419">
          <cell r="A419" t="str">
            <v>030101</v>
          </cell>
          <cell r="B419" t="str">
            <v>20</v>
          </cell>
          <cell r="C419" t="str">
            <v>4908683</v>
          </cell>
          <cell r="D419" t="str">
            <v>석재붙임(가평석,버너)</v>
          </cell>
          <cell r="E419" t="str">
            <v>ST-7</v>
          </cell>
          <cell r="F419" t="str">
            <v>M2</v>
          </cell>
          <cell r="G419">
            <v>327</v>
          </cell>
          <cell r="H419">
            <v>75900</v>
          </cell>
          <cell r="I419">
            <v>45977</v>
          </cell>
          <cell r="J419">
            <v>0</v>
          </cell>
        </row>
        <row r="420">
          <cell r="A420" t="str">
            <v>030101</v>
          </cell>
          <cell r="B420" t="str">
            <v>14</v>
          </cell>
          <cell r="C420" t="str">
            <v>4908790</v>
          </cell>
          <cell r="D420" t="str">
            <v>마몰 슈퍼화이트</v>
          </cell>
          <cell r="E420" t="str">
            <v>ST-13</v>
          </cell>
          <cell r="F420" t="str">
            <v>M2</v>
          </cell>
          <cell r="G420">
            <v>125.83</v>
          </cell>
          <cell r="H420">
            <v>67870</v>
          </cell>
          <cell r="I420">
            <v>40333</v>
          </cell>
          <cell r="J420">
            <v>0</v>
          </cell>
        </row>
        <row r="421">
          <cell r="A421" t="str">
            <v>030101</v>
          </cell>
          <cell r="B421" t="str">
            <v>15</v>
          </cell>
          <cell r="C421" t="str">
            <v>4908791</v>
          </cell>
          <cell r="D421" t="str">
            <v>마몰 NEGRO DIAMANTE</v>
          </cell>
          <cell r="E421" t="str">
            <v>ST-13-1</v>
          </cell>
          <cell r="F421" t="str">
            <v>M2</v>
          </cell>
          <cell r="G421">
            <v>20.25</v>
          </cell>
          <cell r="H421">
            <v>57420</v>
          </cell>
          <cell r="I421">
            <v>40333</v>
          </cell>
          <cell r="J421">
            <v>0</v>
          </cell>
        </row>
        <row r="422">
          <cell r="A422" t="str">
            <v>030101</v>
          </cell>
          <cell r="B422" t="str">
            <v>16</v>
          </cell>
          <cell r="C422" t="str">
            <v>4908792</v>
          </cell>
          <cell r="D422" t="str">
            <v>콩자갈</v>
          </cell>
          <cell r="E422" t="str">
            <v>ST-14</v>
          </cell>
          <cell r="F422" t="str">
            <v>M2</v>
          </cell>
          <cell r="G422">
            <v>5.5</v>
          </cell>
          <cell r="H422">
            <v>2519</v>
          </cell>
          <cell r="I422">
            <v>6401</v>
          </cell>
          <cell r="J422">
            <v>872</v>
          </cell>
        </row>
        <row r="423">
          <cell r="A423" t="str">
            <v>030101</v>
          </cell>
          <cell r="B423" t="str">
            <v>41</v>
          </cell>
          <cell r="C423" t="str">
            <v>4908804</v>
          </cell>
          <cell r="D423" t="str">
            <v>석재붙임(인디안블랙)</v>
          </cell>
          <cell r="E423" t="str">
            <v>ST-3(습식)</v>
          </cell>
          <cell r="F423" t="str">
            <v>M2</v>
          </cell>
          <cell r="G423">
            <v>50</v>
          </cell>
          <cell r="H423">
            <v>83539</v>
          </cell>
          <cell r="I423">
            <v>58052</v>
          </cell>
          <cell r="J423">
            <v>211</v>
          </cell>
        </row>
        <row r="424">
          <cell r="A424" t="str">
            <v>030101</v>
          </cell>
          <cell r="B424" t="str">
            <v>17</v>
          </cell>
          <cell r="C424" t="str">
            <v>4909050</v>
          </cell>
          <cell r="D424" t="str">
            <v>타일붙임(R.A.K CERAMICS 619)</v>
          </cell>
          <cell r="E424" t="str">
            <v>TL-1</v>
          </cell>
          <cell r="F424" t="str">
            <v>M2</v>
          </cell>
          <cell r="G424">
            <v>28.57</v>
          </cell>
          <cell r="H424">
            <v>15024</v>
          </cell>
          <cell r="I424">
            <v>19902</v>
          </cell>
          <cell r="J424">
            <v>220</v>
          </cell>
        </row>
        <row r="425">
          <cell r="A425" t="str">
            <v>030101</v>
          </cell>
          <cell r="B425" t="str">
            <v>21</v>
          </cell>
          <cell r="C425" t="str">
            <v>4909054</v>
          </cell>
          <cell r="D425" t="str">
            <v>타일붙임(45*45)</v>
          </cell>
          <cell r="E425" t="str">
            <v>TL-5 (모자익)</v>
          </cell>
          <cell r="F425" t="str">
            <v>M2</v>
          </cell>
          <cell r="G425">
            <v>64</v>
          </cell>
          <cell r="H425">
            <v>19824</v>
          </cell>
          <cell r="I425">
            <v>19902</v>
          </cell>
          <cell r="J425">
            <v>220</v>
          </cell>
        </row>
        <row r="426">
          <cell r="A426" t="str">
            <v>030101</v>
          </cell>
          <cell r="B426" t="str">
            <v>11</v>
          </cell>
          <cell r="C426" t="str">
            <v>4909055</v>
          </cell>
          <cell r="D426" t="str">
            <v>타일붙임(HB-79S 8581)</v>
          </cell>
          <cell r="E426" t="str">
            <v>TL-6</v>
          </cell>
          <cell r="F426" t="str">
            <v>M2</v>
          </cell>
          <cell r="G426">
            <v>84</v>
          </cell>
          <cell r="H426">
            <v>18324</v>
          </cell>
          <cell r="I426">
            <v>19902</v>
          </cell>
          <cell r="J426">
            <v>220</v>
          </cell>
        </row>
        <row r="427">
          <cell r="A427" t="str">
            <v>030101</v>
          </cell>
          <cell r="B427" t="str">
            <v>12</v>
          </cell>
          <cell r="C427" t="str">
            <v>4909056</v>
          </cell>
          <cell r="D427" t="str">
            <v>타일붙임(HB-106S 3531)</v>
          </cell>
          <cell r="E427" t="str">
            <v>TL-7</v>
          </cell>
          <cell r="F427" t="str">
            <v>M2</v>
          </cell>
          <cell r="G427">
            <v>40.36</v>
          </cell>
          <cell r="H427">
            <v>18324</v>
          </cell>
          <cell r="I427">
            <v>19902</v>
          </cell>
          <cell r="J427">
            <v>220</v>
          </cell>
        </row>
        <row r="428">
          <cell r="A428" t="str">
            <v>030101</v>
          </cell>
          <cell r="B428" t="str">
            <v>1</v>
          </cell>
          <cell r="C428" t="str">
            <v>4909662</v>
          </cell>
          <cell r="D428" t="str">
            <v>붙임몰탈</v>
          </cell>
          <cell r="F428" t="str">
            <v>M2</v>
          </cell>
          <cell r="G428">
            <v>996.43</v>
          </cell>
          <cell r="H428">
            <v>1043</v>
          </cell>
          <cell r="I428">
            <v>851</v>
          </cell>
          <cell r="J428">
            <v>212</v>
          </cell>
        </row>
        <row r="429">
          <cell r="A429" t="str">
            <v>030101</v>
          </cell>
          <cell r="B429" t="str">
            <v>7</v>
          </cell>
          <cell r="C429" t="str">
            <v>4910002</v>
          </cell>
          <cell r="D429" t="str">
            <v>마루틀설치</v>
          </cell>
          <cell r="E429" t="str">
            <v>90*90 900*900</v>
          </cell>
          <cell r="F429" t="str">
            <v>M2</v>
          </cell>
          <cell r="G429">
            <v>128.72</v>
          </cell>
          <cell r="H429">
            <v>5595</v>
          </cell>
          <cell r="I429">
            <v>4922</v>
          </cell>
          <cell r="J429">
            <v>0</v>
          </cell>
        </row>
        <row r="430">
          <cell r="A430" t="str">
            <v>030101</v>
          </cell>
          <cell r="B430" t="str">
            <v>8</v>
          </cell>
          <cell r="C430" t="str">
            <v>4910033</v>
          </cell>
          <cell r="D430" t="str">
            <v>합판깔기</v>
          </cell>
          <cell r="E430" t="str">
            <v>바닥내수 T=12MM</v>
          </cell>
          <cell r="F430" t="str">
            <v>M2</v>
          </cell>
          <cell r="G430">
            <v>98.44</v>
          </cell>
          <cell r="H430">
            <v>5231</v>
          </cell>
          <cell r="I430">
            <v>1047</v>
          </cell>
          <cell r="J430">
            <v>0</v>
          </cell>
        </row>
        <row r="431">
          <cell r="A431" t="str">
            <v>030101</v>
          </cell>
          <cell r="B431" t="str">
            <v>19</v>
          </cell>
          <cell r="C431" t="str">
            <v>4910052</v>
          </cell>
          <cell r="D431" t="str">
            <v>다다미</v>
          </cell>
          <cell r="E431" t="str">
            <v>DF-1</v>
          </cell>
          <cell r="F431" t="str">
            <v>M2</v>
          </cell>
          <cell r="G431">
            <v>30.33</v>
          </cell>
          <cell r="H431">
            <v>29700</v>
          </cell>
          <cell r="I431">
            <v>5591</v>
          </cell>
          <cell r="J431">
            <v>0</v>
          </cell>
        </row>
        <row r="432">
          <cell r="A432" t="str">
            <v>030101</v>
          </cell>
          <cell r="B432" t="str">
            <v>50</v>
          </cell>
          <cell r="C432" t="str">
            <v>4910056</v>
          </cell>
          <cell r="D432" t="str">
            <v>WOOD FLOORING(T=14,매플)</v>
          </cell>
          <cell r="E432" t="str">
            <v>WF-1</v>
          </cell>
          <cell r="F432" t="str">
            <v>M2</v>
          </cell>
          <cell r="G432">
            <v>191.77</v>
          </cell>
          <cell r="H432">
            <v>56903</v>
          </cell>
          <cell r="I432">
            <v>6992</v>
          </cell>
          <cell r="J432">
            <v>0</v>
          </cell>
        </row>
        <row r="433">
          <cell r="A433" t="str">
            <v>030101</v>
          </cell>
          <cell r="B433" t="str">
            <v>9</v>
          </cell>
          <cell r="C433" t="str">
            <v>4910057</v>
          </cell>
          <cell r="D433" t="str">
            <v>WOOD FLOORING(OAK)</v>
          </cell>
          <cell r="E433" t="str">
            <v>WF-2</v>
          </cell>
          <cell r="F433" t="str">
            <v>M2</v>
          </cell>
          <cell r="G433">
            <v>40.53</v>
          </cell>
          <cell r="H433">
            <v>56903</v>
          </cell>
          <cell r="I433">
            <v>6992</v>
          </cell>
          <cell r="J433">
            <v>0</v>
          </cell>
        </row>
        <row r="434">
          <cell r="A434" t="str">
            <v>030101</v>
          </cell>
          <cell r="B434" t="str">
            <v>18</v>
          </cell>
          <cell r="C434" t="str">
            <v>4910058</v>
          </cell>
          <cell r="D434" t="str">
            <v>WOOD FLOORING(T=14,홍송)</v>
          </cell>
          <cell r="E434" t="str">
            <v>WF-3</v>
          </cell>
          <cell r="F434" t="str">
            <v>M2</v>
          </cell>
          <cell r="G434">
            <v>3.24</v>
          </cell>
          <cell r="H434">
            <v>143153</v>
          </cell>
          <cell r="I434">
            <v>6992</v>
          </cell>
          <cell r="J434">
            <v>0</v>
          </cell>
        </row>
        <row r="435">
          <cell r="A435" t="str">
            <v>030101</v>
          </cell>
          <cell r="B435" t="str">
            <v>13</v>
          </cell>
          <cell r="C435" t="str">
            <v>4913028</v>
          </cell>
          <cell r="D435" t="str">
            <v>재료분리대설치</v>
          </cell>
          <cell r="E435" t="str">
            <v>SST  W=30MM</v>
          </cell>
          <cell r="F435" t="str">
            <v>M</v>
          </cell>
          <cell r="G435">
            <v>57</v>
          </cell>
          <cell r="H435">
            <v>44100</v>
          </cell>
          <cell r="I435">
            <v>2075</v>
          </cell>
          <cell r="J435">
            <v>0</v>
          </cell>
        </row>
        <row r="436">
          <cell r="A436" t="str">
            <v>030101</v>
          </cell>
          <cell r="B436" t="str">
            <v>32</v>
          </cell>
          <cell r="C436" t="str">
            <v>4913221</v>
          </cell>
          <cell r="D436" t="str">
            <v>트렌치 카바(ROUND)</v>
          </cell>
          <cell r="E436" t="str">
            <v>SST W:200</v>
          </cell>
          <cell r="F436" t="str">
            <v>M</v>
          </cell>
          <cell r="G436">
            <v>27</v>
          </cell>
          <cell r="H436">
            <v>18188</v>
          </cell>
          <cell r="I436">
            <v>22205</v>
          </cell>
          <cell r="J436">
            <v>83</v>
          </cell>
        </row>
        <row r="437">
          <cell r="A437" t="str">
            <v>030101</v>
          </cell>
          <cell r="B437" t="str">
            <v>10</v>
          </cell>
          <cell r="C437" t="str">
            <v>4917201</v>
          </cell>
          <cell r="D437" t="str">
            <v>비닐쉬트붙임 VS-1</v>
          </cell>
          <cell r="E437" t="str">
            <v>민속장판</v>
          </cell>
          <cell r="F437" t="str">
            <v>M2</v>
          </cell>
          <cell r="G437">
            <v>42.27</v>
          </cell>
          <cell r="H437">
            <v>4495</v>
          </cell>
          <cell r="I437">
            <v>2268</v>
          </cell>
          <cell r="J437">
            <v>0</v>
          </cell>
        </row>
        <row r="438">
          <cell r="A438" t="str">
            <v>030101</v>
          </cell>
          <cell r="B438" t="str">
            <v>51</v>
          </cell>
          <cell r="C438" t="str">
            <v>4917256</v>
          </cell>
          <cell r="D438" t="str">
            <v>비닐타일붙이기(센스 4541)</v>
          </cell>
          <cell r="E438" t="str">
            <v>VT-1</v>
          </cell>
          <cell r="F438" t="str">
            <v>M2</v>
          </cell>
          <cell r="G438">
            <v>23.13</v>
          </cell>
          <cell r="H438">
            <v>11374</v>
          </cell>
          <cell r="I438">
            <v>4792</v>
          </cell>
          <cell r="J438">
            <v>0</v>
          </cell>
        </row>
        <row r="439">
          <cell r="A439" t="str">
            <v>030101</v>
          </cell>
          <cell r="B439" t="str">
            <v>49</v>
          </cell>
          <cell r="C439" t="str">
            <v>4917262</v>
          </cell>
          <cell r="D439" t="str">
            <v>비닐타일붙이기(AMTIC ENGLISH</v>
          </cell>
          <cell r="E439" t="str">
            <v>OAK) VT-7</v>
          </cell>
          <cell r="F439" t="str">
            <v>M2</v>
          </cell>
          <cell r="G439">
            <v>64.790000000000006</v>
          </cell>
          <cell r="H439">
            <v>10324</v>
          </cell>
          <cell r="I439">
            <v>4792</v>
          </cell>
          <cell r="J439">
            <v>0</v>
          </cell>
        </row>
        <row r="440">
          <cell r="A440" t="str">
            <v>030101</v>
          </cell>
          <cell r="B440" t="str">
            <v>6</v>
          </cell>
          <cell r="C440" t="str">
            <v>4917274</v>
          </cell>
          <cell r="D440" t="str">
            <v>카펫트타일붙이기</v>
          </cell>
          <cell r="E440" t="str">
            <v>CT-2 ,500*500</v>
          </cell>
          <cell r="F440" t="str">
            <v>M2</v>
          </cell>
          <cell r="G440">
            <v>202.04</v>
          </cell>
          <cell r="H440">
            <v>23316</v>
          </cell>
          <cell r="I440">
            <v>4912</v>
          </cell>
          <cell r="J440">
            <v>0</v>
          </cell>
        </row>
        <row r="441">
          <cell r="A441" t="str">
            <v>030102</v>
          </cell>
          <cell r="B441" t="str">
            <v>46</v>
          </cell>
          <cell r="C441" t="str">
            <v>0302012</v>
          </cell>
          <cell r="D441" t="str">
            <v>세면대구조틀</v>
          </cell>
          <cell r="F441" t="str">
            <v>M</v>
          </cell>
          <cell r="G441">
            <v>3.75</v>
          </cell>
          <cell r="H441">
            <v>70000</v>
          </cell>
          <cell r="I441">
            <v>0</v>
          </cell>
          <cell r="J441">
            <v>0</v>
          </cell>
        </row>
        <row r="442">
          <cell r="A442" t="str">
            <v>030102</v>
          </cell>
          <cell r="B442" t="str">
            <v>47</v>
          </cell>
          <cell r="C442" t="str">
            <v>0302013</v>
          </cell>
          <cell r="D442" t="str">
            <v>세면대 상판</v>
          </cell>
          <cell r="E442" t="str">
            <v>ST-2</v>
          </cell>
          <cell r="F442" t="str">
            <v>M</v>
          </cell>
          <cell r="G442">
            <v>3.75</v>
          </cell>
          <cell r="H442">
            <v>218500</v>
          </cell>
          <cell r="I442">
            <v>0</v>
          </cell>
          <cell r="J442">
            <v>0</v>
          </cell>
        </row>
        <row r="443">
          <cell r="A443" t="str">
            <v>030102</v>
          </cell>
          <cell r="B443" t="str">
            <v>11</v>
          </cell>
          <cell r="C443" t="str">
            <v>0499001</v>
          </cell>
          <cell r="D443" t="str">
            <v>브라켓등 보강</v>
          </cell>
          <cell r="F443" t="str">
            <v>EA</v>
          </cell>
          <cell r="G443">
            <v>27</v>
          </cell>
          <cell r="H443">
            <v>5000</v>
          </cell>
          <cell r="I443">
            <v>0</v>
          </cell>
          <cell r="J443">
            <v>0</v>
          </cell>
        </row>
        <row r="444">
          <cell r="A444" t="str">
            <v>030102</v>
          </cell>
          <cell r="B444" t="str">
            <v>66</v>
          </cell>
          <cell r="C444" t="str">
            <v>0609057</v>
          </cell>
          <cell r="D444" t="str">
            <v>브리핑구조틀</v>
          </cell>
          <cell r="E444" t="str">
            <v>1800*2400</v>
          </cell>
          <cell r="F444" t="str">
            <v>개소</v>
          </cell>
          <cell r="G444">
            <v>1</v>
          </cell>
          <cell r="H444">
            <v>1000000</v>
          </cell>
          <cell r="I444">
            <v>0</v>
          </cell>
          <cell r="J444">
            <v>0</v>
          </cell>
        </row>
        <row r="445">
          <cell r="A445" t="str">
            <v>030102</v>
          </cell>
          <cell r="B445" t="str">
            <v>67</v>
          </cell>
          <cell r="C445" t="str">
            <v>0609058</v>
          </cell>
          <cell r="D445" t="str">
            <v>커버보드 (전동)</v>
          </cell>
          <cell r="E445" t="str">
            <v>1800*2400</v>
          </cell>
          <cell r="F445" t="str">
            <v>개소</v>
          </cell>
          <cell r="G445">
            <v>1</v>
          </cell>
          <cell r="H445">
            <v>2500000</v>
          </cell>
          <cell r="I445">
            <v>0</v>
          </cell>
          <cell r="J445">
            <v>0</v>
          </cell>
        </row>
        <row r="446">
          <cell r="A446" t="str">
            <v>030102</v>
          </cell>
          <cell r="B446" t="str">
            <v>68</v>
          </cell>
          <cell r="C446" t="str">
            <v>0609059</v>
          </cell>
          <cell r="D446" t="str">
            <v>화이트보드</v>
          </cell>
          <cell r="E446" t="str">
            <v>1800*1700</v>
          </cell>
          <cell r="F446" t="str">
            <v>개소</v>
          </cell>
          <cell r="G446">
            <v>1</v>
          </cell>
          <cell r="H446">
            <v>800000</v>
          </cell>
          <cell r="I446">
            <v>0</v>
          </cell>
          <cell r="J446">
            <v>0</v>
          </cell>
        </row>
        <row r="447">
          <cell r="A447" t="str">
            <v>030102</v>
          </cell>
          <cell r="B447" t="str">
            <v>69</v>
          </cell>
          <cell r="C447" t="str">
            <v>0609060</v>
          </cell>
          <cell r="D447" t="str">
            <v>전동 롤스크린</v>
          </cell>
          <cell r="E447" t="str">
            <v>1800*1700</v>
          </cell>
          <cell r="F447" t="str">
            <v>개소</v>
          </cell>
          <cell r="G447">
            <v>1</v>
          </cell>
          <cell r="H447">
            <v>900000</v>
          </cell>
          <cell r="I447">
            <v>0</v>
          </cell>
          <cell r="J447">
            <v>0</v>
          </cell>
        </row>
        <row r="448">
          <cell r="A448" t="str">
            <v>030102</v>
          </cell>
          <cell r="B448" t="str">
            <v>48</v>
          </cell>
          <cell r="C448" t="str">
            <v>2602023</v>
          </cell>
          <cell r="D448" t="str">
            <v>화장실 칸막이벽</v>
          </cell>
          <cell r="E448" t="str">
            <v>ST-2, T=40</v>
          </cell>
          <cell r="F448" t="str">
            <v>M2</v>
          </cell>
          <cell r="G448">
            <v>14.8</v>
          </cell>
          <cell r="H448">
            <v>350000</v>
          </cell>
          <cell r="I448">
            <v>0</v>
          </cell>
          <cell r="J448">
            <v>0</v>
          </cell>
        </row>
        <row r="449">
          <cell r="A449" t="str">
            <v>030102</v>
          </cell>
          <cell r="B449" t="str">
            <v>12</v>
          </cell>
          <cell r="C449" t="str">
            <v>3206023</v>
          </cell>
          <cell r="D449" t="str">
            <v>유리후레임</v>
          </cell>
          <cell r="E449" t="str">
            <v>60*100</v>
          </cell>
          <cell r="F449" t="str">
            <v>M</v>
          </cell>
          <cell r="G449">
            <v>29.2</v>
          </cell>
          <cell r="H449">
            <v>32500</v>
          </cell>
          <cell r="I449">
            <v>0</v>
          </cell>
          <cell r="J449">
            <v>0</v>
          </cell>
        </row>
        <row r="450">
          <cell r="A450" t="str">
            <v>030102</v>
          </cell>
          <cell r="B450" t="str">
            <v>29</v>
          </cell>
          <cell r="C450" t="str">
            <v>3401010</v>
          </cell>
          <cell r="D450" t="str">
            <v>유리선반</v>
          </cell>
          <cell r="E450" t="str">
            <v>D=450,L=900</v>
          </cell>
          <cell r="F450" t="str">
            <v>M</v>
          </cell>
          <cell r="G450">
            <v>32.9</v>
          </cell>
          <cell r="H450">
            <v>35000</v>
          </cell>
          <cell r="I450">
            <v>0</v>
          </cell>
          <cell r="J450">
            <v>0</v>
          </cell>
        </row>
        <row r="451">
          <cell r="A451" t="str">
            <v>030102</v>
          </cell>
          <cell r="B451" t="str">
            <v>88</v>
          </cell>
          <cell r="C451" t="str">
            <v>3902604</v>
          </cell>
          <cell r="D451" t="str">
            <v>시쟐레이션</v>
          </cell>
          <cell r="E451" t="str">
            <v>H=2850</v>
          </cell>
          <cell r="F451" t="str">
            <v>M2</v>
          </cell>
          <cell r="G451">
            <v>114.97</v>
          </cell>
          <cell r="H451">
            <v>42750</v>
          </cell>
          <cell r="I451">
            <v>0</v>
          </cell>
          <cell r="J451">
            <v>0</v>
          </cell>
        </row>
        <row r="452">
          <cell r="A452" t="str">
            <v>030102</v>
          </cell>
          <cell r="B452" t="str">
            <v>58</v>
          </cell>
          <cell r="C452" t="str">
            <v>3908153</v>
          </cell>
          <cell r="D452" t="str">
            <v>석재받침대</v>
          </cell>
          <cell r="E452" t="str">
            <v>ST-1</v>
          </cell>
          <cell r="F452" t="str">
            <v>개소</v>
          </cell>
          <cell r="G452">
            <v>12</v>
          </cell>
          <cell r="H452">
            <v>100000</v>
          </cell>
        </row>
        <row r="453">
          <cell r="A453" t="str">
            <v>030102</v>
          </cell>
          <cell r="B453" t="str">
            <v>100</v>
          </cell>
          <cell r="C453" t="str">
            <v>3908198</v>
          </cell>
          <cell r="D453" t="str">
            <v>세면대상판</v>
          </cell>
          <cell r="E453" t="str">
            <v>B=500</v>
          </cell>
          <cell r="F453" t="str">
            <v>M</v>
          </cell>
          <cell r="G453">
            <v>8.1</v>
          </cell>
          <cell r="H453">
            <v>218500</v>
          </cell>
        </row>
        <row r="454">
          <cell r="A454" t="str">
            <v>030102</v>
          </cell>
          <cell r="B454" t="str">
            <v>60</v>
          </cell>
          <cell r="C454" t="str">
            <v>3910019</v>
          </cell>
          <cell r="D454" t="str">
            <v>목재그릴창</v>
          </cell>
          <cell r="E454" t="str">
            <v>450*400</v>
          </cell>
          <cell r="F454" t="str">
            <v>개소</v>
          </cell>
          <cell r="G454">
            <v>6</v>
          </cell>
          <cell r="H454">
            <v>63000</v>
          </cell>
        </row>
        <row r="455">
          <cell r="A455" t="str">
            <v>030102</v>
          </cell>
          <cell r="B455" t="str">
            <v>50</v>
          </cell>
          <cell r="C455" t="str">
            <v>3910026</v>
          </cell>
          <cell r="D455" t="str">
            <v>한식덧창</v>
          </cell>
          <cell r="E455" t="str">
            <v>1950*2500</v>
          </cell>
          <cell r="F455" t="str">
            <v>개소</v>
          </cell>
          <cell r="G455">
            <v>9</v>
          </cell>
          <cell r="H455">
            <v>1279000</v>
          </cell>
          <cell r="I455">
            <v>0</v>
          </cell>
          <cell r="J455">
            <v>0</v>
          </cell>
        </row>
        <row r="456">
          <cell r="A456" t="str">
            <v>030102</v>
          </cell>
          <cell r="B456" t="str">
            <v>52</v>
          </cell>
          <cell r="C456" t="str">
            <v>3910027</v>
          </cell>
          <cell r="D456" t="str">
            <v>목재그릴창</v>
          </cell>
          <cell r="E456" t="str">
            <v>750*550</v>
          </cell>
          <cell r="F456" t="str">
            <v>개소</v>
          </cell>
          <cell r="G456">
            <v>12</v>
          </cell>
          <cell r="H456">
            <v>144300</v>
          </cell>
        </row>
        <row r="457">
          <cell r="A457" t="str">
            <v>030102</v>
          </cell>
          <cell r="B457" t="str">
            <v>55</v>
          </cell>
          <cell r="C457" t="str">
            <v>3910029</v>
          </cell>
          <cell r="D457" t="str">
            <v>목재 그릴창</v>
          </cell>
          <cell r="E457" t="str">
            <v>850*400</v>
          </cell>
          <cell r="F457" t="str">
            <v>개소</v>
          </cell>
          <cell r="G457">
            <v>11</v>
          </cell>
          <cell r="H457">
            <v>89500</v>
          </cell>
          <cell r="J457">
            <v>0</v>
          </cell>
        </row>
        <row r="458">
          <cell r="A458" t="str">
            <v>030102</v>
          </cell>
          <cell r="B458" t="str">
            <v>90</v>
          </cell>
          <cell r="C458" t="str">
            <v>3910037</v>
          </cell>
          <cell r="D458" t="str">
            <v>스기원목구조틀</v>
          </cell>
          <cell r="E458" t="str">
            <v>45*90</v>
          </cell>
          <cell r="F458" t="str">
            <v>M2</v>
          </cell>
          <cell r="G458">
            <v>114.97</v>
          </cell>
          <cell r="H458">
            <v>100000</v>
          </cell>
        </row>
        <row r="459">
          <cell r="A459" t="str">
            <v>030102</v>
          </cell>
          <cell r="B459" t="str">
            <v>57</v>
          </cell>
          <cell r="C459" t="str">
            <v>3910092</v>
          </cell>
          <cell r="D459" t="str">
            <v>목재기둥</v>
          </cell>
          <cell r="E459" t="str">
            <v>OAK</v>
          </cell>
          <cell r="F459" t="str">
            <v>M</v>
          </cell>
          <cell r="G459">
            <v>9.5</v>
          </cell>
          <cell r="H459">
            <v>75000</v>
          </cell>
        </row>
        <row r="460">
          <cell r="A460" t="str">
            <v>030102</v>
          </cell>
          <cell r="B460" t="str">
            <v>89</v>
          </cell>
          <cell r="C460" t="str">
            <v>3910139</v>
          </cell>
          <cell r="D460" t="str">
            <v>스프러스판넬</v>
          </cell>
          <cell r="F460" t="str">
            <v>M2</v>
          </cell>
          <cell r="G460">
            <v>114.97</v>
          </cell>
          <cell r="H460">
            <v>250000</v>
          </cell>
        </row>
        <row r="461">
          <cell r="A461" t="str">
            <v>030102</v>
          </cell>
          <cell r="B461" t="str">
            <v>103</v>
          </cell>
          <cell r="C461" t="str">
            <v>3910146</v>
          </cell>
          <cell r="D461" t="str">
            <v>경계칸막이</v>
          </cell>
          <cell r="E461" t="str">
            <v>1200*2700</v>
          </cell>
          <cell r="F461" t="str">
            <v>개소</v>
          </cell>
          <cell r="G461">
            <v>4</v>
          </cell>
          <cell r="H461">
            <v>341000</v>
          </cell>
        </row>
        <row r="462">
          <cell r="A462" t="str">
            <v>030102</v>
          </cell>
          <cell r="B462" t="str">
            <v>104</v>
          </cell>
          <cell r="C462" t="str">
            <v>3910147</v>
          </cell>
          <cell r="D462" t="str">
            <v>경계칸막이</v>
          </cell>
          <cell r="E462" t="str">
            <v>800*2700</v>
          </cell>
          <cell r="F462" t="str">
            <v>개소</v>
          </cell>
          <cell r="G462">
            <v>1</v>
          </cell>
          <cell r="H462">
            <v>226000</v>
          </cell>
        </row>
        <row r="463">
          <cell r="A463" t="str">
            <v>030102</v>
          </cell>
          <cell r="B463" t="str">
            <v>105</v>
          </cell>
          <cell r="C463" t="str">
            <v>3910148</v>
          </cell>
          <cell r="D463" t="str">
            <v>경계칸막이</v>
          </cell>
          <cell r="E463" t="str">
            <v>630*2700</v>
          </cell>
          <cell r="F463" t="str">
            <v>개소</v>
          </cell>
          <cell r="G463">
            <v>1</v>
          </cell>
          <cell r="H463">
            <v>177000</v>
          </cell>
        </row>
        <row r="464">
          <cell r="A464" t="str">
            <v>030102</v>
          </cell>
          <cell r="B464" t="str">
            <v>106</v>
          </cell>
          <cell r="C464" t="str">
            <v>3910149</v>
          </cell>
          <cell r="D464" t="str">
            <v>경계칸막이</v>
          </cell>
          <cell r="E464" t="str">
            <v>2400*1800</v>
          </cell>
          <cell r="F464" t="str">
            <v>개소</v>
          </cell>
          <cell r="G464">
            <v>1</v>
          </cell>
          <cell r="H464">
            <v>380000</v>
          </cell>
        </row>
        <row r="465">
          <cell r="A465" t="str">
            <v>030102</v>
          </cell>
          <cell r="B465" t="str">
            <v>107</v>
          </cell>
          <cell r="C465" t="str">
            <v>3910151</v>
          </cell>
          <cell r="D465" t="str">
            <v>화장실칸막이 (목재)</v>
          </cell>
          <cell r="E465" t="str">
            <v>H=2700</v>
          </cell>
          <cell r="F465" t="str">
            <v>M</v>
          </cell>
          <cell r="G465">
            <v>12.02</v>
          </cell>
          <cell r="H465">
            <v>237500</v>
          </cell>
        </row>
        <row r="466">
          <cell r="A466" t="str">
            <v>030102</v>
          </cell>
          <cell r="B466" t="str">
            <v>108</v>
          </cell>
          <cell r="C466" t="str">
            <v>3910152</v>
          </cell>
          <cell r="D466" t="str">
            <v>세면대칸막이</v>
          </cell>
          <cell r="E466" t="str">
            <v>H=1800</v>
          </cell>
          <cell r="F466" t="str">
            <v>M</v>
          </cell>
          <cell r="G466">
            <v>1</v>
          </cell>
          <cell r="H466">
            <v>171000</v>
          </cell>
        </row>
        <row r="467">
          <cell r="A467" t="str">
            <v>030102</v>
          </cell>
          <cell r="B467" t="str">
            <v>73</v>
          </cell>
          <cell r="C467" t="str">
            <v>3913040</v>
          </cell>
          <cell r="D467" t="str">
            <v>유리후레임</v>
          </cell>
          <cell r="E467" t="str">
            <v>SUS</v>
          </cell>
          <cell r="F467" t="str">
            <v>M</v>
          </cell>
          <cell r="G467">
            <v>52.4</v>
          </cell>
          <cell r="H467">
            <v>30000</v>
          </cell>
        </row>
        <row r="468">
          <cell r="A468" t="str">
            <v>030102</v>
          </cell>
          <cell r="B468" t="str">
            <v>80</v>
          </cell>
          <cell r="C468" t="str">
            <v>3913079</v>
          </cell>
          <cell r="D468" t="str">
            <v>유리후레임(ROUND)</v>
          </cell>
          <cell r="E468" t="str">
            <v>SUS</v>
          </cell>
          <cell r="F468" t="str">
            <v>M</v>
          </cell>
          <cell r="G468">
            <v>7.6</v>
          </cell>
          <cell r="H468">
            <v>45000</v>
          </cell>
        </row>
        <row r="469">
          <cell r="A469" t="str">
            <v>030102</v>
          </cell>
          <cell r="B469" t="str">
            <v>98</v>
          </cell>
          <cell r="C469" t="str">
            <v>3913080</v>
          </cell>
          <cell r="D469" t="str">
            <v>LIGHTING BOX</v>
          </cell>
          <cell r="E469" t="str">
            <v>300*300*2050</v>
          </cell>
          <cell r="F469" t="str">
            <v>M</v>
          </cell>
          <cell r="G469">
            <v>2.0499999999999998</v>
          </cell>
          <cell r="H469">
            <v>66500</v>
          </cell>
        </row>
        <row r="470">
          <cell r="A470" t="str">
            <v>030102</v>
          </cell>
          <cell r="B470" t="str">
            <v>84</v>
          </cell>
          <cell r="C470" t="str">
            <v>3913128</v>
          </cell>
          <cell r="D470" t="str">
            <v>거울후레임</v>
          </cell>
          <cell r="F470" t="str">
            <v>M</v>
          </cell>
          <cell r="G470">
            <v>19</v>
          </cell>
          <cell r="H470">
            <v>25500</v>
          </cell>
        </row>
        <row r="471">
          <cell r="A471" t="str">
            <v>030102</v>
          </cell>
          <cell r="B471" t="str">
            <v>85</v>
          </cell>
          <cell r="C471" t="str">
            <v>3913512</v>
          </cell>
          <cell r="D471" t="str">
            <v>보강앵글</v>
          </cell>
          <cell r="E471" t="str">
            <v>45*45</v>
          </cell>
          <cell r="F471" t="str">
            <v>M2</v>
          </cell>
          <cell r="G471">
            <v>39.200000000000003</v>
          </cell>
          <cell r="H471">
            <v>28000</v>
          </cell>
        </row>
        <row r="472">
          <cell r="A472" t="str">
            <v>030102</v>
          </cell>
          <cell r="B472" t="str">
            <v>71</v>
          </cell>
          <cell r="C472" t="str">
            <v>3915012</v>
          </cell>
          <cell r="D472" t="str">
            <v>유리창살</v>
          </cell>
          <cell r="F472" t="str">
            <v>M</v>
          </cell>
          <cell r="G472">
            <v>269.10000000000002</v>
          </cell>
          <cell r="H472">
            <v>21500</v>
          </cell>
        </row>
        <row r="473">
          <cell r="A473" t="str">
            <v>030102</v>
          </cell>
          <cell r="B473" t="str">
            <v>92</v>
          </cell>
          <cell r="C473" t="str">
            <v>3915015</v>
          </cell>
          <cell r="D473" t="str">
            <v>페어글라스</v>
          </cell>
          <cell r="E473" t="str">
            <v>T=16</v>
          </cell>
          <cell r="F473" t="str">
            <v>M2</v>
          </cell>
          <cell r="G473">
            <v>4.82</v>
          </cell>
          <cell r="H473">
            <v>37500</v>
          </cell>
        </row>
        <row r="474">
          <cell r="A474" t="str">
            <v>030102</v>
          </cell>
          <cell r="B474" t="str">
            <v>42</v>
          </cell>
          <cell r="C474" t="str">
            <v>4007001</v>
          </cell>
          <cell r="D474" t="str">
            <v>버티칼블라인드</v>
          </cell>
          <cell r="F474" t="str">
            <v>M2</v>
          </cell>
          <cell r="G474">
            <v>89.1</v>
          </cell>
          <cell r="H474">
            <v>40000</v>
          </cell>
          <cell r="I474">
            <v>0</v>
          </cell>
          <cell r="J474">
            <v>0</v>
          </cell>
        </row>
        <row r="475">
          <cell r="A475" t="str">
            <v>030102</v>
          </cell>
          <cell r="B475" t="str">
            <v>91</v>
          </cell>
          <cell r="C475" t="str">
            <v>4908018</v>
          </cell>
          <cell r="D475" t="str">
            <v>유리후레임 (석재)</v>
          </cell>
          <cell r="E475" t="str">
            <v>ST-1,W=300</v>
          </cell>
          <cell r="F475" t="str">
            <v>M</v>
          </cell>
          <cell r="G475">
            <v>14.81</v>
          </cell>
          <cell r="H475">
            <v>22320</v>
          </cell>
          <cell r="I475">
            <v>40692</v>
          </cell>
          <cell r="J475">
            <v>0</v>
          </cell>
        </row>
        <row r="476">
          <cell r="A476" t="str">
            <v>030102</v>
          </cell>
          <cell r="B476" t="str">
            <v>77</v>
          </cell>
          <cell r="C476" t="str">
            <v>4908790</v>
          </cell>
          <cell r="D476" t="str">
            <v>마몰 슈퍼화이트</v>
          </cell>
          <cell r="E476" t="str">
            <v>ST-13</v>
          </cell>
          <cell r="F476" t="str">
            <v>M2</v>
          </cell>
          <cell r="G476">
            <v>6.12</v>
          </cell>
          <cell r="H476">
            <v>67870</v>
          </cell>
          <cell r="I476">
            <v>40333</v>
          </cell>
          <cell r="J476">
            <v>0</v>
          </cell>
        </row>
        <row r="477">
          <cell r="A477" t="str">
            <v>030102</v>
          </cell>
          <cell r="B477" t="str">
            <v>3</v>
          </cell>
          <cell r="C477" t="str">
            <v>4908795</v>
          </cell>
          <cell r="D477" t="str">
            <v>석재붙임(크리마필,벽체)</v>
          </cell>
          <cell r="E477" t="str">
            <v>ST-1 (폴리싱)</v>
          </cell>
          <cell r="F477" t="str">
            <v>M2</v>
          </cell>
          <cell r="G477">
            <v>236.17</v>
          </cell>
          <cell r="H477">
            <v>87526</v>
          </cell>
          <cell r="I477">
            <v>45040</v>
          </cell>
          <cell r="J477">
            <v>0</v>
          </cell>
        </row>
        <row r="478">
          <cell r="A478" t="str">
            <v>030102</v>
          </cell>
          <cell r="B478" t="str">
            <v>4</v>
          </cell>
          <cell r="C478" t="str">
            <v>4908796</v>
          </cell>
          <cell r="D478" t="str">
            <v>석재붙임(레드웨이브 벽체)</v>
          </cell>
          <cell r="E478" t="str">
            <v>ST-2</v>
          </cell>
          <cell r="F478" t="str">
            <v>M2</v>
          </cell>
          <cell r="G478">
            <v>98.86</v>
          </cell>
          <cell r="H478">
            <v>99526</v>
          </cell>
          <cell r="I478">
            <v>45040</v>
          </cell>
          <cell r="J478">
            <v>0</v>
          </cell>
        </row>
        <row r="479">
          <cell r="A479" t="str">
            <v>030102</v>
          </cell>
          <cell r="B479" t="str">
            <v>15</v>
          </cell>
          <cell r="C479" t="str">
            <v>4908797</v>
          </cell>
          <cell r="D479" t="str">
            <v>석재붙임(크리마필,벽체)</v>
          </cell>
          <cell r="E479" t="str">
            <v>ST-1-1 (HONED)</v>
          </cell>
          <cell r="F479" t="str">
            <v>M2</v>
          </cell>
          <cell r="G479">
            <v>7.63</v>
          </cell>
          <cell r="H479">
            <v>95026</v>
          </cell>
          <cell r="I479">
            <v>67561</v>
          </cell>
          <cell r="J479">
            <v>0</v>
          </cell>
        </row>
        <row r="480">
          <cell r="A480" t="str">
            <v>030102</v>
          </cell>
          <cell r="B480" t="str">
            <v>5</v>
          </cell>
          <cell r="C480" t="str">
            <v>4908798</v>
          </cell>
          <cell r="D480" t="str">
            <v>석재붙임(크리마필,벽체)</v>
          </cell>
          <cell r="E480" t="str">
            <v>ST-1 (ROUND)</v>
          </cell>
          <cell r="F480" t="str">
            <v>M2</v>
          </cell>
          <cell r="G480">
            <v>41.612000000000002</v>
          </cell>
          <cell r="H480">
            <v>321526</v>
          </cell>
          <cell r="I480">
            <v>52122</v>
          </cell>
          <cell r="J480">
            <v>0</v>
          </cell>
        </row>
        <row r="481">
          <cell r="A481" t="str">
            <v>030102</v>
          </cell>
          <cell r="B481" t="str">
            <v>6</v>
          </cell>
          <cell r="C481" t="str">
            <v>4908799</v>
          </cell>
          <cell r="D481" t="str">
            <v>석재붙임(레드웨이브,벽체)</v>
          </cell>
          <cell r="E481" t="str">
            <v>ST-2 (ROUND)</v>
          </cell>
          <cell r="F481" t="str">
            <v>M2</v>
          </cell>
          <cell r="G481">
            <v>6.71</v>
          </cell>
          <cell r="H481">
            <v>321526</v>
          </cell>
          <cell r="I481">
            <v>52122</v>
          </cell>
          <cell r="J481">
            <v>0</v>
          </cell>
        </row>
        <row r="482">
          <cell r="A482" t="str">
            <v>030102</v>
          </cell>
          <cell r="B482" t="str">
            <v>7</v>
          </cell>
          <cell r="C482" t="str">
            <v>4908800</v>
          </cell>
          <cell r="D482" t="str">
            <v>석재걸레받이(H=100)</v>
          </cell>
          <cell r="E482" t="str">
            <v>ST-2</v>
          </cell>
          <cell r="F482" t="str">
            <v>M</v>
          </cell>
          <cell r="G482">
            <v>88.4</v>
          </cell>
          <cell r="H482">
            <v>18526</v>
          </cell>
          <cell r="I482">
            <v>11789</v>
          </cell>
          <cell r="J482">
            <v>0</v>
          </cell>
        </row>
        <row r="483">
          <cell r="A483" t="str">
            <v>030102</v>
          </cell>
          <cell r="B483" t="str">
            <v>9</v>
          </cell>
          <cell r="C483" t="str">
            <v>4908801</v>
          </cell>
          <cell r="D483" t="str">
            <v>석재걸레받이(H=100)</v>
          </cell>
          <cell r="E483" t="str">
            <v>ST-2 (ROUND)</v>
          </cell>
          <cell r="F483" t="str">
            <v>M</v>
          </cell>
          <cell r="G483">
            <v>9.1839999999999993</v>
          </cell>
          <cell r="H483">
            <v>40726</v>
          </cell>
          <cell r="I483">
            <v>19157</v>
          </cell>
          <cell r="J483">
            <v>0</v>
          </cell>
        </row>
        <row r="484">
          <cell r="A484" t="str">
            <v>030102</v>
          </cell>
          <cell r="B484" t="str">
            <v>78</v>
          </cell>
          <cell r="C484" t="str">
            <v>4908802</v>
          </cell>
          <cell r="D484" t="str">
            <v>석재붙임(가평석,폴리싱)</v>
          </cell>
          <cell r="E484" t="str">
            <v>ST-7-1(습식)</v>
          </cell>
          <cell r="F484" t="str">
            <v>M2</v>
          </cell>
          <cell r="G484">
            <v>218.53</v>
          </cell>
          <cell r="H484">
            <v>87939</v>
          </cell>
          <cell r="I484">
            <v>53763</v>
          </cell>
          <cell r="J484">
            <v>211</v>
          </cell>
        </row>
        <row r="485">
          <cell r="A485" t="str">
            <v>030102</v>
          </cell>
          <cell r="B485" t="str">
            <v>79</v>
          </cell>
          <cell r="C485" t="str">
            <v>4908805</v>
          </cell>
          <cell r="D485" t="str">
            <v>석재붙임(가평석,HONED)</v>
          </cell>
          <cell r="E485" t="str">
            <v>(습식)</v>
          </cell>
          <cell r="F485" t="str">
            <v>M2</v>
          </cell>
          <cell r="G485">
            <v>34.86</v>
          </cell>
          <cell r="H485">
            <v>133039</v>
          </cell>
          <cell r="I485">
            <v>60629</v>
          </cell>
          <cell r="J485">
            <v>211</v>
          </cell>
        </row>
        <row r="486">
          <cell r="A486" t="str">
            <v>030102</v>
          </cell>
          <cell r="B486" t="str">
            <v>82</v>
          </cell>
          <cell r="C486" t="str">
            <v>4908806</v>
          </cell>
          <cell r="D486" t="str">
            <v>석재붙임(가평석,폴리싱)원형</v>
          </cell>
          <cell r="E486" t="str">
            <v>(습식)</v>
          </cell>
          <cell r="F486" t="str">
            <v>M2</v>
          </cell>
          <cell r="G486">
            <v>63.65</v>
          </cell>
          <cell r="H486">
            <v>156000</v>
          </cell>
          <cell r="I486">
            <v>162099</v>
          </cell>
          <cell r="J486">
            <v>0</v>
          </cell>
        </row>
        <row r="487">
          <cell r="A487" t="str">
            <v>030102</v>
          </cell>
          <cell r="B487" t="str">
            <v>75</v>
          </cell>
          <cell r="C487" t="str">
            <v>4910015</v>
          </cell>
          <cell r="D487" t="str">
            <v>WOOD 띠장</v>
          </cell>
          <cell r="E487" t="str">
            <v>WD-3, H=120</v>
          </cell>
          <cell r="F487" t="str">
            <v>M</v>
          </cell>
          <cell r="G487">
            <v>76.25</v>
          </cell>
          <cell r="H487">
            <v>1844</v>
          </cell>
          <cell r="I487">
            <v>15769</v>
          </cell>
          <cell r="J487">
            <v>0</v>
          </cell>
        </row>
        <row r="488">
          <cell r="A488" t="str">
            <v>030102</v>
          </cell>
          <cell r="B488" t="str">
            <v>74</v>
          </cell>
          <cell r="C488" t="str">
            <v>4910016</v>
          </cell>
          <cell r="D488" t="str">
            <v>WOOD 장식후레임</v>
          </cell>
          <cell r="E488" t="str">
            <v>WD-3, 50*100</v>
          </cell>
          <cell r="F488" t="str">
            <v>M</v>
          </cell>
          <cell r="G488">
            <v>26.5</v>
          </cell>
          <cell r="H488">
            <v>20546</v>
          </cell>
          <cell r="I488">
            <v>34988</v>
          </cell>
          <cell r="J488">
            <v>0</v>
          </cell>
        </row>
        <row r="489">
          <cell r="A489" t="str">
            <v>030102</v>
          </cell>
          <cell r="B489" t="str">
            <v>40</v>
          </cell>
          <cell r="C489" t="str">
            <v>4910024</v>
          </cell>
          <cell r="D489" t="str">
            <v>F.C.U 커버 WD-1</v>
          </cell>
          <cell r="E489" t="str">
            <v>500*500</v>
          </cell>
          <cell r="F489" t="str">
            <v>M</v>
          </cell>
          <cell r="G489">
            <v>44.15</v>
          </cell>
          <cell r="H489">
            <v>39423</v>
          </cell>
          <cell r="I489">
            <v>177580</v>
          </cell>
          <cell r="J489">
            <v>0</v>
          </cell>
        </row>
        <row r="490">
          <cell r="A490" t="str">
            <v>030102</v>
          </cell>
          <cell r="B490" t="str">
            <v>41</v>
          </cell>
          <cell r="C490" t="str">
            <v>4910025</v>
          </cell>
          <cell r="D490" t="str">
            <v>F.C.U 커버 WD-3</v>
          </cell>
          <cell r="E490" t="str">
            <v>500*500</v>
          </cell>
          <cell r="F490" t="str">
            <v>M</v>
          </cell>
          <cell r="G490">
            <v>20.2</v>
          </cell>
          <cell r="H490">
            <v>39423</v>
          </cell>
          <cell r="I490">
            <v>177580</v>
          </cell>
          <cell r="J490">
            <v>0</v>
          </cell>
        </row>
        <row r="491">
          <cell r="A491" t="str">
            <v>030102</v>
          </cell>
          <cell r="B491" t="str">
            <v>53</v>
          </cell>
          <cell r="C491" t="str">
            <v>4910028</v>
          </cell>
          <cell r="D491" t="str">
            <v>WOOD 창호 후레임</v>
          </cell>
          <cell r="F491" t="str">
            <v>M</v>
          </cell>
          <cell r="G491">
            <v>69.599999999999994</v>
          </cell>
          <cell r="H491">
            <v>18673</v>
          </cell>
          <cell r="I491">
            <v>32288</v>
          </cell>
          <cell r="J491">
            <v>0</v>
          </cell>
        </row>
        <row r="492">
          <cell r="A492" t="str">
            <v>030102</v>
          </cell>
          <cell r="B492" t="str">
            <v>101</v>
          </cell>
          <cell r="C492" t="str">
            <v>4910038</v>
          </cell>
          <cell r="D492" t="str">
            <v>목구조틀설치(곡면)</v>
          </cell>
          <cell r="F492" t="str">
            <v>M2</v>
          </cell>
          <cell r="G492">
            <v>13.2</v>
          </cell>
          <cell r="H492">
            <v>4403</v>
          </cell>
          <cell r="I492">
            <v>25620</v>
          </cell>
          <cell r="J492">
            <v>0</v>
          </cell>
        </row>
        <row r="493">
          <cell r="A493" t="str">
            <v>030102</v>
          </cell>
          <cell r="B493" t="str">
            <v>24</v>
          </cell>
          <cell r="C493" t="str">
            <v>4910039</v>
          </cell>
          <cell r="D493" t="str">
            <v>합판보강띠장</v>
          </cell>
          <cell r="E493" t="str">
            <v>T=9</v>
          </cell>
          <cell r="F493" t="str">
            <v>M2</v>
          </cell>
          <cell r="G493">
            <v>354.25</v>
          </cell>
          <cell r="H493">
            <v>1669</v>
          </cell>
          <cell r="I493">
            <v>6633</v>
          </cell>
          <cell r="J493">
            <v>0</v>
          </cell>
        </row>
        <row r="494">
          <cell r="A494" t="str">
            <v>030102</v>
          </cell>
          <cell r="B494" t="str">
            <v>32</v>
          </cell>
          <cell r="C494" t="str">
            <v>4910042</v>
          </cell>
          <cell r="D494" t="str">
            <v>합판붙이기</v>
          </cell>
          <cell r="E494" t="str">
            <v>벽체 T=9.0MM</v>
          </cell>
          <cell r="F494" t="str">
            <v>M2</v>
          </cell>
          <cell r="G494">
            <v>11.32</v>
          </cell>
          <cell r="H494">
            <v>3604</v>
          </cell>
          <cell r="I494">
            <v>6633</v>
          </cell>
          <cell r="J494">
            <v>0</v>
          </cell>
        </row>
        <row r="495">
          <cell r="A495" t="str">
            <v>030102</v>
          </cell>
          <cell r="B495" t="str">
            <v>20</v>
          </cell>
          <cell r="C495" t="str">
            <v>4910053</v>
          </cell>
          <cell r="D495" t="str">
            <v>석고보드 취부(벽체,바탕)</v>
          </cell>
          <cell r="E495" t="str">
            <v>T=9*1PLY</v>
          </cell>
          <cell r="F495" t="str">
            <v>M2</v>
          </cell>
          <cell r="G495">
            <v>1192.58</v>
          </cell>
          <cell r="H495">
            <v>1284</v>
          </cell>
          <cell r="I495">
            <v>3764</v>
          </cell>
          <cell r="J495">
            <v>0</v>
          </cell>
        </row>
        <row r="496">
          <cell r="A496" t="str">
            <v>030102</v>
          </cell>
          <cell r="B496" t="str">
            <v>21</v>
          </cell>
          <cell r="C496" t="str">
            <v>4910054</v>
          </cell>
          <cell r="D496" t="str">
            <v>석고보드 취부(벽체,치장)</v>
          </cell>
          <cell r="E496" t="str">
            <v>T=9*1PLY</v>
          </cell>
          <cell r="F496" t="str">
            <v>M2</v>
          </cell>
          <cell r="G496">
            <v>1192.58</v>
          </cell>
          <cell r="H496">
            <v>1284</v>
          </cell>
          <cell r="I496">
            <v>7528</v>
          </cell>
          <cell r="J496">
            <v>0</v>
          </cell>
        </row>
        <row r="497">
          <cell r="A497" t="str">
            <v>030102</v>
          </cell>
          <cell r="B497" t="str">
            <v>22</v>
          </cell>
          <cell r="C497" t="str">
            <v>4910064</v>
          </cell>
          <cell r="D497" t="str">
            <v>석고보드 취부(벽체,바탕)곡면</v>
          </cell>
          <cell r="E497" t="str">
            <v>T=9*1PLY</v>
          </cell>
          <cell r="F497" t="str">
            <v>M2</v>
          </cell>
          <cell r="G497">
            <v>32.92</v>
          </cell>
          <cell r="H497">
            <v>1411</v>
          </cell>
          <cell r="I497">
            <v>4740</v>
          </cell>
          <cell r="J497">
            <v>0</v>
          </cell>
        </row>
        <row r="498">
          <cell r="A498" t="str">
            <v>030102</v>
          </cell>
          <cell r="B498" t="str">
            <v>23</v>
          </cell>
          <cell r="C498" t="str">
            <v>4910065</v>
          </cell>
          <cell r="D498" t="str">
            <v>석고보드 취부(벽체,치장)곡면</v>
          </cell>
          <cell r="E498" t="str">
            <v>T=9*1PLY</v>
          </cell>
          <cell r="F498" t="str">
            <v>M2</v>
          </cell>
          <cell r="G498">
            <v>32.92</v>
          </cell>
          <cell r="H498">
            <v>1411</v>
          </cell>
          <cell r="I498">
            <v>9480</v>
          </cell>
          <cell r="J498">
            <v>0</v>
          </cell>
        </row>
        <row r="499">
          <cell r="A499" t="str">
            <v>030102</v>
          </cell>
          <cell r="B499" t="str">
            <v>102</v>
          </cell>
          <cell r="C499" t="str">
            <v>4910066</v>
          </cell>
          <cell r="D499" t="str">
            <v>합판붙임 (곡면)</v>
          </cell>
          <cell r="E499" t="str">
            <v>T=5*2PLY</v>
          </cell>
          <cell r="F499" t="str">
            <v>M2</v>
          </cell>
          <cell r="G499">
            <v>13.2</v>
          </cell>
          <cell r="H499">
            <v>5451</v>
          </cell>
          <cell r="I499">
            <v>16583</v>
          </cell>
          <cell r="J499">
            <v>0</v>
          </cell>
        </row>
        <row r="500">
          <cell r="A500" t="str">
            <v>030102</v>
          </cell>
          <cell r="B500" t="str">
            <v>96</v>
          </cell>
          <cell r="C500" t="str">
            <v>4910071</v>
          </cell>
          <cell r="D500" t="str">
            <v>METAL STUD</v>
          </cell>
          <cell r="E500" t="str">
            <v>100*45</v>
          </cell>
          <cell r="F500" t="str">
            <v>M2</v>
          </cell>
          <cell r="G500">
            <v>95.03</v>
          </cell>
          <cell r="H500">
            <v>6677</v>
          </cell>
          <cell r="I500">
            <v>21115</v>
          </cell>
          <cell r="J500">
            <v>0</v>
          </cell>
        </row>
        <row r="501">
          <cell r="A501" t="str">
            <v>030102</v>
          </cell>
          <cell r="B501" t="str">
            <v>39</v>
          </cell>
          <cell r="C501" t="str">
            <v>4910091</v>
          </cell>
          <cell r="D501" t="str">
            <v>줄눈</v>
          </cell>
          <cell r="F501" t="str">
            <v>M</v>
          </cell>
          <cell r="G501">
            <v>571.6</v>
          </cell>
          <cell r="H501">
            <v>1277</v>
          </cell>
          <cell r="I501">
            <v>12359</v>
          </cell>
          <cell r="J501">
            <v>0</v>
          </cell>
        </row>
        <row r="502">
          <cell r="A502" t="str">
            <v>030102</v>
          </cell>
          <cell r="B502" t="str">
            <v>87</v>
          </cell>
          <cell r="C502" t="str">
            <v>4910094</v>
          </cell>
          <cell r="D502" t="str">
            <v>밤라이트취부</v>
          </cell>
          <cell r="F502" t="str">
            <v>M2</v>
          </cell>
          <cell r="G502">
            <v>256.58</v>
          </cell>
          <cell r="H502">
            <v>1725</v>
          </cell>
          <cell r="I502">
            <v>4182</v>
          </cell>
          <cell r="J502">
            <v>0</v>
          </cell>
        </row>
        <row r="503">
          <cell r="A503" t="str">
            <v>030102</v>
          </cell>
          <cell r="B503" t="str">
            <v>95</v>
          </cell>
          <cell r="C503" t="str">
            <v>4910145</v>
          </cell>
          <cell r="D503" t="str">
            <v>IMAGE WALL (곡면)</v>
          </cell>
          <cell r="E503" t="str">
            <v>3200*2400</v>
          </cell>
          <cell r="F503" t="str">
            <v>개소</v>
          </cell>
          <cell r="G503">
            <v>1</v>
          </cell>
          <cell r="H503">
            <v>296394</v>
          </cell>
          <cell r="I503">
            <v>2134632</v>
          </cell>
          <cell r="J503">
            <v>0</v>
          </cell>
        </row>
        <row r="504">
          <cell r="A504" t="str">
            <v>030102</v>
          </cell>
          <cell r="B504" t="str">
            <v>38</v>
          </cell>
          <cell r="C504" t="str">
            <v>4910158</v>
          </cell>
          <cell r="D504" t="str">
            <v>무늬목판넬 (OAK)</v>
          </cell>
          <cell r="E504" t="str">
            <v>WD-1</v>
          </cell>
          <cell r="F504" t="str">
            <v>M2</v>
          </cell>
          <cell r="G504">
            <v>126.36</v>
          </cell>
          <cell r="H504">
            <v>11095</v>
          </cell>
          <cell r="I504">
            <v>116214</v>
          </cell>
          <cell r="J504">
            <v>0</v>
          </cell>
        </row>
        <row r="505">
          <cell r="A505" t="str">
            <v>030102</v>
          </cell>
          <cell r="B505" t="str">
            <v>25</v>
          </cell>
          <cell r="C505" t="str">
            <v>4910160</v>
          </cell>
          <cell r="D505" t="str">
            <v>무늬목판넬 (홍송)</v>
          </cell>
          <cell r="E505" t="str">
            <v>WD-3</v>
          </cell>
          <cell r="F505" t="str">
            <v>M2</v>
          </cell>
          <cell r="G505">
            <v>166.65</v>
          </cell>
          <cell r="H505">
            <v>10547</v>
          </cell>
          <cell r="I505">
            <v>116214</v>
          </cell>
          <cell r="J505">
            <v>0</v>
          </cell>
        </row>
        <row r="506">
          <cell r="A506" t="str">
            <v>030102</v>
          </cell>
          <cell r="B506" t="str">
            <v>30</v>
          </cell>
          <cell r="C506" t="str">
            <v>4910162</v>
          </cell>
          <cell r="D506" t="str">
            <v>무늬목판넬 (체리)</v>
          </cell>
          <cell r="E506" t="str">
            <v>WD-5</v>
          </cell>
          <cell r="F506" t="str">
            <v>M2</v>
          </cell>
          <cell r="G506">
            <v>31.5</v>
          </cell>
          <cell r="H506">
            <v>11150</v>
          </cell>
          <cell r="I506">
            <v>116214</v>
          </cell>
          <cell r="J506">
            <v>0</v>
          </cell>
        </row>
        <row r="507">
          <cell r="A507" t="str">
            <v>030102</v>
          </cell>
          <cell r="B507" t="str">
            <v>8</v>
          </cell>
          <cell r="C507" t="str">
            <v>4910172</v>
          </cell>
          <cell r="D507" t="str">
            <v>손스침 (체리원목)</v>
          </cell>
          <cell r="E507" t="str">
            <v>직경=75</v>
          </cell>
          <cell r="F507" t="str">
            <v>M</v>
          </cell>
          <cell r="G507">
            <v>29.2</v>
          </cell>
          <cell r="H507">
            <v>27130</v>
          </cell>
          <cell r="I507">
            <v>42133</v>
          </cell>
          <cell r="J507">
            <v>0</v>
          </cell>
        </row>
        <row r="508">
          <cell r="A508" t="str">
            <v>030102</v>
          </cell>
          <cell r="B508" t="str">
            <v>28</v>
          </cell>
          <cell r="C508" t="str">
            <v>4910173</v>
          </cell>
          <cell r="D508" t="str">
            <v>무늬목판넬 (곡면) 홍송</v>
          </cell>
          <cell r="E508" t="str">
            <v>WD-3</v>
          </cell>
          <cell r="F508" t="str">
            <v>M2</v>
          </cell>
          <cell r="G508">
            <v>33.404000000000003</v>
          </cell>
          <cell r="H508">
            <v>15547</v>
          </cell>
          <cell r="I508">
            <v>131699</v>
          </cell>
          <cell r="J508">
            <v>0</v>
          </cell>
        </row>
        <row r="509">
          <cell r="A509" t="str">
            <v>030102</v>
          </cell>
          <cell r="B509" t="str">
            <v>31</v>
          </cell>
          <cell r="C509" t="str">
            <v>4910174</v>
          </cell>
          <cell r="D509" t="str">
            <v>무늬목판넬</v>
          </cell>
          <cell r="E509" t="str">
            <v>WD-2,5</v>
          </cell>
          <cell r="F509" t="str">
            <v>M2</v>
          </cell>
          <cell r="G509">
            <v>3.3</v>
          </cell>
          <cell r="H509">
            <v>15530</v>
          </cell>
          <cell r="I509">
            <v>131699</v>
          </cell>
          <cell r="J509">
            <v>0</v>
          </cell>
        </row>
        <row r="510">
          <cell r="A510" t="str">
            <v>030102</v>
          </cell>
          <cell r="B510" t="str">
            <v>35</v>
          </cell>
          <cell r="C510" t="str">
            <v>4910175</v>
          </cell>
          <cell r="D510" t="str">
            <v>WOOD FRAME (체리원목)</v>
          </cell>
          <cell r="E510" t="str">
            <v>WD-5</v>
          </cell>
          <cell r="F510" t="str">
            <v>M</v>
          </cell>
          <cell r="G510">
            <v>6</v>
          </cell>
          <cell r="H510">
            <v>43958</v>
          </cell>
          <cell r="I510">
            <v>69162</v>
          </cell>
          <cell r="J510">
            <v>0</v>
          </cell>
        </row>
        <row r="511">
          <cell r="A511" t="str">
            <v>030102</v>
          </cell>
          <cell r="B511" t="str">
            <v>17</v>
          </cell>
          <cell r="C511" t="str">
            <v>4913004</v>
          </cell>
          <cell r="D511" t="str">
            <v>METAL STUD</v>
          </cell>
          <cell r="E511" t="str">
            <v>50*45*0.8</v>
          </cell>
          <cell r="F511" t="str">
            <v>M2</v>
          </cell>
          <cell r="G511">
            <v>464.16</v>
          </cell>
          <cell r="H511">
            <v>5346</v>
          </cell>
          <cell r="I511">
            <v>21115</v>
          </cell>
          <cell r="J511">
            <v>0</v>
          </cell>
        </row>
        <row r="512">
          <cell r="A512" t="str">
            <v>030102</v>
          </cell>
          <cell r="B512" t="str">
            <v>18</v>
          </cell>
          <cell r="C512" t="str">
            <v>4913007</v>
          </cell>
          <cell r="D512" t="str">
            <v>METAL STUD(ROUND)</v>
          </cell>
          <cell r="E512" t="str">
            <v>50*45*0.8</v>
          </cell>
          <cell r="F512" t="str">
            <v>M2</v>
          </cell>
          <cell r="G512">
            <v>41.24</v>
          </cell>
          <cell r="H512">
            <v>5346</v>
          </cell>
          <cell r="I512">
            <v>23226</v>
          </cell>
          <cell r="J512">
            <v>0</v>
          </cell>
        </row>
        <row r="513">
          <cell r="A513" t="str">
            <v>030102</v>
          </cell>
          <cell r="B513" t="str">
            <v>13</v>
          </cell>
          <cell r="C513" t="str">
            <v>4913010</v>
          </cell>
          <cell r="D513" t="str">
            <v>논스립설치</v>
          </cell>
          <cell r="E513" t="str">
            <v>황동 50MM</v>
          </cell>
          <cell r="F513" t="str">
            <v>M</v>
          </cell>
          <cell r="G513">
            <v>36</v>
          </cell>
          <cell r="H513">
            <v>1600</v>
          </cell>
          <cell r="I513">
            <v>5535</v>
          </cell>
          <cell r="J513">
            <v>0</v>
          </cell>
        </row>
        <row r="514">
          <cell r="A514" t="str">
            <v>030102</v>
          </cell>
          <cell r="B514" t="str">
            <v>93</v>
          </cell>
          <cell r="C514" t="str">
            <v>4913014</v>
          </cell>
          <cell r="D514" t="str">
            <v>METAL STUD</v>
          </cell>
          <cell r="E514" t="str">
            <v>65*45*0.8</v>
          </cell>
          <cell r="F514" t="str">
            <v>M2</v>
          </cell>
          <cell r="G514">
            <v>134.16</v>
          </cell>
          <cell r="H514">
            <v>5670</v>
          </cell>
          <cell r="I514">
            <v>21115</v>
          </cell>
          <cell r="J514">
            <v>0</v>
          </cell>
        </row>
        <row r="515">
          <cell r="A515" t="str">
            <v>030102</v>
          </cell>
          <cell r="B515" t="str">
            <v>26</v>
          </cell>
          <cell r="C515" t="str">
            <v>4913037</v>
          </cell>
          <cell r="D515" t="str">
            <v>걸레받이(홍송)</v>
          </cell>
          <cell r="E515" t="str">
            <v>WD-3</v>
          </cell>
          <cell r="F515" t="str">
            <v>M</v>
          </cell>
          <cell r="G515">
            <v>237.8</v>
          </cell>
          <cell r="H515">
            <v>1926</v>
          </cell>
          <cell r="I515">
            <v>14018</v>
          </cell>
          <cell r="J515">
            <v>0</v>
          </cell>
        </row>
        <row r="516">
          <cell r="A516" t="str">
            <v>030102</v>
          </cell>
          <cell r="B516" t="str">
            <v>27</v>
          </cell>
          <cell r="C516" t="str">
            <v>4913038</v>
          </cell>
          <cell r="D516" t="str">
            <v>걸레받이(홍송) (ROUND)</v>
          </cell>
          <cell r="E516" t="str">
            <v>WD-3</v>
          </cell>
          <cell r="F516" t="str">
            <v>M</v>
          </cell>
          <cell r="G516">
            <v>1.37</v>
          </cell>
          <cell r="H516">
            <v>1744</v>
          </cell>
          <cell r="I516">
            <v>13219</v>
          </cell>
          <cell r="J516">
            <v>0</v>
          </cell>
        </row>
        <row r="517">
          <cell r="A517" t="str">
            <v>030102</v>
          </cell>
          <cell r="B517" t="str">
            <v>34</v>
          </cell>
          <cell r="C517" t="str">
            <v>4913039</v>
          </cell>
          <cell r="D517" t="str">
            <v>걸레받이(체리)</v>
          </cell>
          <cell r="E517" t="str">
            <v>WD-5</v>
          </cell>
          <cell r="F517" t="str">
            <v>M</v>
          </cell>
          <cell r="G517">
            <v>3</v>
          </cell>
          <cell r="H517">
            <v>1660</v>
          </cell>
          <cell r="I517">
            <v>14018</v>
          </cell>
          <cell r="J517">
            <v>0</v>
          </cell>
        </row>
        <row r="518">
          <cell r="A518" t="str">
            <v>030102</v>
          </cell>
          <cell r="B518" t="str">
            <v>14</v>
          </cell>
          <cell r="C518" t="str">
            <v>4913130</v>
          </cell>
          <cell r="D518" t="str">
            <v>핸드레일</v>
          </cell>
          <cell r="E518" t="str">
            <v>ST'L ø50 H:900</v>
          </cell>
          <cell r="F518" t="str">
            <v>M</v>
          </cell>
          <cell r="G518">
            <v>24.9</v>
          </cell>
          <cell r="H518">
            <v>3129</v>
          </cell>
          <cell r="I518">
            <v>16405</v>
          </cell>
          <cell r="J518">
            <v>39</v>
          </cell>
        </row>
        <row r="519">
          <cell r="A519" t="str">
            <v>030102</v>
          </cell>
          <cell r="B519" t="str">
            <v>1</v>
          </cell>
          <cell r="C519" t="str">
            <v>4913793</v>
          </cell>
          <cell r="D519" t="str">
            <v>각파이프구조틀</v>
          </cell>
          <cell r="E519" t="str">
            <v>50*30*2.3</v>
          </cell>
          <cell r="F519" t="str">
            <v>M2</v>
          </cell>
          <cell r="G519">
            <v>264.64999999999998</v>
          </cell>
          <cell r="H519">
            <v>5875</v>
          </cell>
          <cell r="I519">
            <v>32587</v>
          </cell>
          <cell r="J519">
            <v>123</v>
          </cell>
        </row>
        <row r="520">
          <cell r="A520" t="str">
            <v>030102</v>
          </cell>
          <cell r="B520" t="str">
            <v>2</v>
          </cell>
          <cell r="C520" t="str">
            <v>4913794</v>
          </cell>
          <cell r="D520" t="str">
            <v>각파이프구조틀 (ROUND)</v>
          </cell>
          <cell r="E520" t="str">
            <v>50*30*2.3</v>
          </cell>
          <cell r="F520" t="str">
            <v>M2</v>
          </cell>
          <cell r="G520">
            <v>44.3</v>
          </cell>
          <cell r="H520">
            <v>7635</v>
          </cell>
          <cell r="I520">
            <v>42319</v>
          </cell>
          <cell r="J520">
            <v>160</v>
          </cell>
        </row>
        <row r="521">
          <cell r="A521" t="str">
            <v>030102</v>
          </cell>
          <cell r="B521" t="str">
            <v>10</v>
          </cell>
          <cell r="C521" t="str">
            <v>4915009</v>
          </cell>
          <cell r="D521" t="str">
            <v>유리끼우기및닦기</v>
          </cell>
          <cell r="E521" t="str">
            <v>T=12,강화유리</v>
          </cell>
          <cell r="F521" t="str">
            <v>M2</v>
          </cell>
          <cell r="G521">
            <v>41.93</v>
          </cell>
          <cell r="H521">
            <v>39889</v>
          </cell>
          <cell r="I521">
            <v>22944</v>
          </cell>
          <cell r="J521">
            <v>0</v>
          </cell>
        </row>
        <row r="522">
          <cell r="A522" t="str">
            <v>030102</v>
          </cell>
          <cell r="B522" t="str">
            <v>62</v>
          </cell>
          <cell r="C522" t="str">
            <v>4915010</v>
          </cell>
          <cell r="D522" t="str">
            <v>유리끼우기및닦기</v>
          </cell>
          <cell r="E522" t="str">
            <v>T=10,강화유리</v>
          </cell>
          <cell r="F522" t="str">
            <v>M2</v>
          </cell>
          <cell r="G522">
            <v>6.93</v>
          </cell>
          <cell r="H522">
            <v>32574</v>
          </cell>
          <cell r="I522">
            <v>22944</v>
          </cell>
          <cell r="J522">
            <v>0</v>
          </cell>
        </row>
        <row r="523">
          <cell r="A523" t="str">
            <v>030102</v>
          </cell>
          <cell r="B523" t="str">
            <v>72</v>
          </cell>
          <cell r="C523" t="str">
            <v>4915011</v>
          </cell>
          <cell r="D523" t="str">
            <v>유리끼우기및닦기</v>
          </cell>
          <cell r="E523" t="str">
            <v>T=8,강화유리</v>
          </cell>
          <cell r="F523" t="str">
            <v>M2</v>
          </cell>
          <cell r="G523">
            <v>22.75</v>
          </cell>
          <cell r="H523">
            <v>25523</v>
          </cell>
          <cell r="I523">
            <v>17010</v>
          </cell>
          <cell r="J523">
            <v>0</v>
          </cell>
        </row>
        <row r="524">
          <cell r="A524" t="str">
            <v>030102</v>
          </cell>
          <cell r="B524" t="str">
            <v>81</v>
          </cell>
          <cell r="C524" t="str">
            <v>4915013</v>
          </cell>
          <cell r="D524" t="str">
            <v>유리끼우기및닦기 (곡면)</v>
          </cell>
          <cell r="E524" t="str">
            <v>T=10,강화유리</v>
          </cell>
          <cell r="F524" t="str">
            <v>M2</v>
          </cell>
          <cell r="G524">
            <v>13.68</v>
          </cell>
          <cell r="H524">
            <v>52118</v>
          </cell>
          <cell r="I524">
            <v>36710</v>
          </cell>
          <cell r="J524">
            <v>0</v>
          </cell>
        </row>
        <row r="525">
          <cell r="A525" t="str">
            <v>030102</v>
          </cell>
          <cell r="B525" t="str">
            <v>83</v>
          </cell>
          <cell r="C525" t="str">
            <v>4915035</v>
          </cell>
          <cell r="D525" t="str">
            <v>유리칸막이</v>
          </cell>
          <cell r="E525" t="str">
            <v>300*1300</v>
          </cell>
          <cell r="F525" t="str">
            <v>EA</v>
          </cell>
          <cell r="G525">
            <v>5</v>
          </cell>
          <cell r="H525">
            <v>12703</v>
          </cell>
          <cell r="I525">
            <v>8948</v>
          </cell>
          <cell r="J525">
            <v>0</v>
          </cell>
        </row>
        <row r="526">
          <cell r="A526" t="str">
            <v>030102</v>
          </cell>
          <cell r="B526" t="str">
            <v>36</v>
          </cell>
          <cell r="C526" t="str">
            <v>4916255</v>
          </cell>
          <cell r="D526" t="str">
            <v>ALL PUTTY</v>
          </cell>
          <cell r="F526" t="str">
            <v>M2</v>
          </cell>
          <cell r="G526">
            <v>492.2</v>
          </cell>
          <cell r="H526">
            <v>1336</v>
          </cell>
          <cell r="I526">
            <v>5426</v>
          </cell>
          <cell r="J526">
            <v>0</v>
          </cell>
        </row>
        <row r="527">
          <cell r="A527" t="str">
            <v>030102</v>
          </cell>
          <cell r="B527" t="str">
            <v>45</v>
          </cell>
          <cell r="C527" t="str">
            <v>4916718</v>
          </cell>
          <cell r="D527" t="str">
            <v>비닐페인트</v>
          </cell>
          <cell r="F527" t="str">
            <v>M2</v>
          </cell>
          <cell r="G527">
            <v>7.74</v>
          </cell>
          <cell r="H527">
            <v>792</v>
          </cell>
          <cell r="I527">
            <v>4281</v>
          </cell>
          <cell r="J527">
            <v>0</v>
          </cell>
        </row>
        <row r="528">
          <cell r="A528" t="str">
            <v>030102</v>
          </cell>
          <cell r="B528" t="str">
            <v>37</v>
          </cell>
          <cell r="C528" t="str">
            <v>4916808</v>
          </cell>
          <cell r="D528" t="str">
            <v>멀티스팩</v>
          </cell>
          <cell r="E528" t="str">
            <v>PT-5</v>
          </cell>
          <cell r="F528" t="str">
            <v>M2</v>
          </cell>
          <cell r="G528">
            <v>531.37</v>
          </cell>
          <cell r="H528">
            <v>10328</v>
          </cell>
          <cell r="I528">
            <v>18089</v>
          </cell>
          <cell r="J528">
            <v>0</v>
          </cell>
        </row>
        <row r="529">
          <cell r="A529" t="str">
            <v>030102</v>
          </cell>
          <cell r="B529" t="str">
            <v>70</v>
          </cell>
          <cell r="C529" t="str">
            <v>4917129</v>
          </cell>
          <cell r="D529" t="str">
            <v>벽지바름</v>
          </cell>
          <cell r="E529" t="str">
            <v>WC-16</v>
          </cell>
          <cell r="F529" t="str">
            <v>M2</v>
          </cell>
          <cell r="G529">
            <v>33.92</v>
          </cell>
          <cell r="H529">
            <v>6832</v>
          </cell>
          <cell r="I529">
            <v>4337</v>
          </cell>
          <cell r="J529">
            <v>0</v>
          </cell>
        </row>
        <row r="530">
          <cell r="A530" t="str">
            <v>030102</v>
          </cell>
          <cell r="B530" t="str">
            <v>76</v>
          </cell>
          <cell r="C530" t="str">
            <v>4917130</v>
          </cell>
          <cell r="D530" t="str">
            <v>벽지바름</v>
          </cell>
          <cell r="E530" t="str">
            <v>WC-17</v>
          </cell>
          <cell r="F530" t="str">
            <v>M2</v>
          </cell>
          <cell r="G530">
            <v>35.630000000000003</v>
          </cell>
          <cell r="H530">
            <v>6832</v>
          </cell>
          <cell r="I530">
            <v>4337</v>
          </cell>
          <cell r="J530">
            <v>0</v>
          </cell>
        </row>
        <row r="531">
          <cell r="A531" t="str">
            <v>030102</v>
          </cell>
          <cell r="B531" t="str">
            <v>43</v>
          </cell>
          <cell r="C531" t="str">
            <v>4917533</v>
          </cell>
          <cell r="D531" t="str">
            <v>천판넬</v>
          </cell>
          <cell r="E531" t="str">
            <v>FP-2</v>
          </cell>
          <cell r="F531" t="str">
            <v>M2</v>
          </cell>
          <cell r="G531">
            <v>20.059999999999999</v>
          </cell>
          <cell r="H531">
            <v>11329</v>
          </cell>
          <cell r="I531">
            <v>32415</v>
          </cell>
          <cell r="J531">
            <v>0</v>
          </cell>
        </row>
        <row r="532">
          <cell r="A532" t="str">
            <v>030102</v>
          </cell>
          <cell r="B532" t="str">
            <v>44</v>
          </cell>
          <cell r="C532" t="str">
            <v>4917534</v>
          </cell>
          <cell r="D532" t="str">
            <v>천판넬</v>
          </cell>
          <cell r="E532" t="str">
            <v>FP-3</v>
          </cell>
          <cell r="F532" t="str">
            <v>M2</v>
          </cell>
          <cell r="G532">
            <v>30.72</v>
          </cell>
          <cell r="H532">
            <v>25629</v>
          </cell>
          <cell r="I532">
            <v>32415</v>
          </cell>
          <cell r="J532">
            <v>0</v>
          </cell>
        </row>
        <row r="533">
          <cell r="A533" t="str">
            <v>030102</v>
          </cell>
          <cell r="B533" t="str">
            <v>99</v>
          </cell>
          <cell r="C533" t="str">
            <v>4917539</v>
          </cell>
          <cell r="D533" t="str">
            <v>루마싸이트</v>
          </cell>
          <cell r="F533" t="str">
            <v>M2</v>
          </cell>
          <cell r="G533">
            <v>0.62</v>
          </cell>
          <cell r="H533">
            <v>63800</v>
          </cell>
          <cell r="I533">
            <v>7912</v>
          </cell>
          <cell r="J533">
            <v>0</v>
          </cell>
        </row>
        <row r="534">
          <cell r="A534" t="str">
            <v>030102</v>
          </cell>
          <cell r="B534" t="str">
            <v>94</v>
          </cell>
          <cell r="C534" t="str">
            <v>4918720</v>
          </cell>
          <cell r="D534" t="str">
            <v>암면넣기</v>
          </cell>
          <cell r="E534" t="str">
            <v>#100      T:50</v>
          </cell>
          <cell r="F534" t="str">
            <v>M2</v>
          </cell>
          <cell r="G534">
            <v>536.01</v>
          </cell>
          <cell r="H534">
            <v>3300</v>
          </cell>
          <cell r="I534">
            <v>2306</v>
          </cell>
          <cell r="J534">
            <v>0</v>
          </cell>
        </row>
        <row r="535">
          <cell r="A535" t="str">
            <v>030102</v>
          </cell>
          <cell r="B535" t="str">
            <v>19</v>
          </cell>
          <cell r="C535" t="str">
            <v>4918722</v>
          </cell>
          <cell r="D535" t="str">
            <v>암면벽격자넣기</v>
          </cell>
          <cell r="E535" t="str">
            <v>#100      T:50</v>
          </cell>
          <cell r="F535" t="str">
            <v>M2</v>
          </cell>
          <cell r="G535">
            <v>370.34</v>
          </cell>
          <cell r="H535">
            <v>3300</v>
          </cell>
          <cell r="I535">
            <v>2306</v>
          </cell>
          <cell r="J535">
            <v>0</v>
          </cell>
        </row>
        <row r="536">
          <cell r="A536" t="str">
            <v>030102</v>
          </cell>
          <cell r="B536" t="str">
            <v>65</v>
          </cell>
          <cell r="C536" t="str">
            <v>4999M6T</v>
          </cell>
          <cell r="D536" t="str">
            <v>배식대상판</v>
          </cell>
          <cell r="E536" t="str">
            <v>ST-1, D=500</v>
          </cell>
          <cell r="F536" t="str">
            <v>M</v>
          </cell>
          <cell r="G536">
            <v>3.05</v>
          </cell>
          <cell r="H536">
            <v>39000</v>
          </cell>
          <cell r="I536">
            <v>94910</v>
          </cell>
          <cell r="J536">
            <v>0</v>
          </cell>
        </row>
        <row r="537">
          <cell r="A537" t="str">
            <v>030102</v>
          </cell>
          <cell r="B537" t="str">
            <v>86</v>
          </cell>
          <cell r="C537" t="str">
            <v>499E01D</v>
          </cell>
          <cell r="D537" t="str">
            <v>암면보드취부</v>
          </cell>
          <cell r="E537" t="str">
            <v>T=50</v>
          </cell>
          <cell r="F537" t="str">
            <v>M2</v>
          </cell>
          <cell r="G537">
            <v>256.58</v>
          </cell>
          <cell r="H537">
            <v>5351</v>
          </cell>
          <cell r="I537">
            <v>4362</v>
          </cell>
          <cell r="J537">
            <v>0</v>
          </cell>
        </row>
        <row r="538">
          <cell r="A538" t="str">
            <v>030102</v>
          </cell>
          <cell r="B538" t="str">
            <v>33</v>
          </cell>
          <cell r="C538" t="str">
            <v>499F03H</v>
          </cell>
          <cell r="D538" t="str">
            <v>거울붙임</v>
          </cell>
          <cell r="F538" t="str">
            <v>M2</v>
          </cell>
          <cell r="G538">
            <v>35.020000000000003</v>
          </cell>
          <cell r="H538">
            <v>14471</v>
          </cell>
          <cell r="I538">
            <v>22680</v>
          </cell>
          <cell r="J538">
            <v>0</v>
          </cell>
        </row>
        <row r="539">
          <cell r="A539" t="str">
            <v>030102</v>
          </cell>
          <cell r="B539" t="str">
            <v>97</v>
          </cell>
          <cell r="C539" t="str">
            <v>499F03J</v>
          </cell>
          <cell r="D539" t="str">
            <v>장식거울</v>
          </cell>
          <cell r="E539" t="str">
            <v>1000*1600</v>
          </cell>
          <cell r="F539" t="str">
            <v>EA</v>
          </cell>
          <cell r="G539">
            <v>2</v>
          </cell>
          <cell r="H539">
            <v>23153</v>
          </cell>
          <cell r="I539">
            <v>36288</v>
          </cell>
          <cell r="J539">
            <v>0</v>
          </cell>
        </row>
        <row r="540">
          <cell r="A540" t="str">
            <v>030102</v>
          </cell>
          <cell r="B540" t="str">
            <v>61</v>
          </cell>
          <cell r="C540" t="str">
            <v>Z000001</v>
          </cell>
          <cell r="D540" t="str">
            <v>배식대유리후레임</v>
          </cell>
          <cell r="F540" t="str">
            <v>M</v>
          </cell>
          <cell r="G540">
            <v>10.1</v>
          </cell>
          <cell r="H540">
            <v>15000</v>
          </cell>
          <cell r="I540">
            <v>0</v>
          </cell>
        </row>
        <row r="541">
          <cell r="A541" t="str">
            <v>030102</v>
          </cell>
          <cell r="B541" t="str">
            <v>64</v>
          </cell>
          <cell r="C541" t="str">
            <v>Z000004</v>
          </cell>
          <cell r="D541" t="str">
            <v>배식대구조틀</v>
          </cell>
          <cell r="F541" t="str">
            <v>M</v>
          </cell>
          <cell r="G541">
            <v>3.05</v>
          </cell>
          <cell r="H541">
            <v>131500</v>
          </cell>
          <cell r="I541">
            <v>0</v>
          </cell>
        </row>
        <row r="542">
          <cell r="A542" t="str">
            <v>030103</v>
          </cell>
          <cell r="B542" t="str">
            <v>8</v>
          </cell>
          <cell r="C542" t="str">
            <v>3910035</v>
          </cell>
          <cell r="D542" t="str">
            <v>등구멍뚫기및 보강</v>
          </cell>
          <cell r="E542" t="str">
            <v>D/L</v>
          </cell>
          <cell r="F542" t="str">
            <v>EA</v>
          </cell>
          <cell r="G542">
            <v>319</v>
          </cell>
          <cell r="H542">
            <v>3550</v>
          </cell>
        </row>
        <row r="543">
          <cell r="A543" t="str">
            <v>030103</v>
          </cell>
          <cell r="B543" t="str">
            <v>10</v>
          </cell>
          <cell r="C543" t="str">
            <v>3910036</v>
          </cell>
          <cell r="D543" t="str">
            <v>등구멍뚫기및 보강</v>
          </cell>
          <cell r="E543" t="str">
            <v>펜던트</v>
          </cell>
          <cell r="F543" t="str">
            <v>EA</v>
          </cell>
          <cell r="G543">
            <v>7</v>
          </cell>
          <cell r="H543">
            <v>6500</v>
          </cell>
        </row>
        <row r="544">
          <cell r="A544" t="str">
            <v>030103</v>
          </cell>
          <cell r="B544" t="str">
            <v>22</v>
          </cell>
          <cell r="C544" t="str">
            <v>3910082</v>
          </cell>
          <cell r="D544" t="str">
            <v>파라보릭 루버</v>
          </cell>
          <cell r="F544" t="str">
            <v>M2</v>
          </cell>
          <cell r="G544">
            <v>1.89</v>
          </cell>
          <cell r="H544">
            <v>80750</v>
          </cell>
          <cell r="I544">
            <v>0</v>
          </cell>
          <cell r="J544">
            <v>0</v>
          </cell>
        </row>
        <row r="545">
          <cell r="A545" t="str">
            <v>030103</v>
          </cell>
          <cell r="B545" t="str">
            <v>56</v>
          </cell>
          <cell r="C545" t="str">
            <v>3910139</v>
          </cell>
          <cell r="D545" t="str">
            <v>스프러스판넬</v>
          </cell>
          <cell r="F545" t="str">
            <v>M2</v>
          </cell>
          <cell r="G545">
            <v>48</v>
          </cell>
          <cell r="H545">
            <v>250000</v>
          </cell>
        </row>
        <row r="546">
          <cell r="A546" t="str">
            <v>030103</v>
          </cell>
          <cell r="B546" t="str">
            <v>25</v>
          </cell>
          <cell r="C546" t="str">
            <v>3913041</v>
          </cell>
          <cell r="D546" t="str">
            <v>단천정</v>
          </cell>
          <cell r="E546" t="str">
            <v>75*300</v>
          </cell>
          <cell r="F546" t="str">
            <v>M</v>
          </cell>
          <cell r="G546">
            <v>89.5</v>
          </cell>
          <cell r="H546">
            <v>27000</v>
          </cell>
        </row>
        <row r="547">
          <cell r="A547" t="str">
            <v>030103</v>
          </cell>
          <cell r="B547" t="str">
            <v>27</v>
          </cell>
          <cell r="C547" t="str">
            <v>3913042</v>
          </cell>
          <cell r="D547" t="str">
            <v>단천정</v>
          </cell>
          <cell r="E547" t="str">
            <v>H=500</v>
          </cell>
          <cell r="F547" t="str">
            <v>M</v>
          </cell>
          <cell r="G547">
            <v>34.200000000000003</v>
          </cell>
          <cell r="H547">
            <v>35000</v>
          </cell>
        </row>
        <row r="548">
          <cell r="A548" t="str">
            <v>030103</v>
          </cell>
          <cell r="B548" t="str">
            <v>29</v>
          </cell>
          <cell r="C548" t="str">
            <v>3913043</v>
          </cell>
          <cell r="D548" t="str">
            <v>단천정</v>
          </cell>
          <cell r="E548" t="str">
            <v>H=100</v>
          </cell>
          <cell r="F548" t="str">
            <v>M</v>
          </cell>
          <cell r="G548">
            <v>13.6</v>
          </cell>
          <cell r="H548">
            <v>10000</v>
          </cell>
        </row>
        <row r="549">
          <cell r="A549" t="str">
            <v>030103</v>
          </cell>
          <cell r="B549" t="str">
            <v>31</v>
          </cell>
          <cell r="C549" t="str">
            <v>3913044</v>
          </cell>
          <cell r="D549" t="str">
            <v>단천정</v>
          </cell>
          <cell r="E549" t="str">
            <v>H=250</v>
          </cell>
          <cell r="F549" t="str">
            <v>M</v>
          </cell>
          <cell r="G549">
            <v>6.1</v>
          </cell>
          <cell r="H549">
            <v>18000</v>
          </cell>
        </row>
        <row r="550">
          <cell r="A550" t="str">
            <v>030103</v>
          </cell>
          <cell r="B550" t="str">
            <v>33</v>
          </cell>
          <cell r="C550" t="str">
            <v>3913045</v>
          </cell>
          <cell r="D550" t="str">
            <v>단천정 (ROUND)</v>
          </cell>
          <cell r="E550" t="str">
            <v>H=250</v>
          </cell>
          <cell r="F550" t="str">
            <v>M</v>
          </cell>
          <cell r="G550">
            <v>9.5</v>
          </cell>
          <cell r="H550">
            <v>23000</v>
          </cell>
        </row>
        <row r="551">
          <cell r="A551" t="str">
            <v>030103</v>
          </cell>
          <cell r="B551" t="str">
            <v>35</v>
          </cell>
          <cell r="C551" t="str">
            <v>3913046</v>
          </cell>
          <cell r="D551" t="str">
            <v>ST'L BOX</v>
          </cell>
          <cell r="E551" t="str">
            <v>300*180*300</v>
          </cell>
          <cell r="F551" t="str">
            <v>M</v>
          </cell>
          <cell r="G551">
            <v>180.8</v>
          </cell>
          <cell r="H551">
            <v>52000</v>
          </cell>
        </row>
        <row r="552">
          <cell r="A552" t="str">
            <v>030103</v>
          </cell>
          <cell r="B552" t="str">
            <v>41</v>
          </cell>
          <cell r="C552" t="str">
            <v>3913047</v>
          </cell>
          <cell r="D552" t="str">
            <v>간접등박스</v>
          </cell>
          <cell r="E552" t="str">
            <v>200*250*120</v>
          </cell>
          <cell r="F552" t="str">
            <v>M</v>
          </cell>
          <cell r="G552">
            <v>16.8</v>
          </cell>
          <cell r="H552">
            <v>57000</v>
          </cell>
        </row>
        <row r="553">
          <cell r="A553" t="str">
            <v>030103</v>
          </cell>
          <cell r="B553" t="str">
            <v>43</v>
          </cell>
          <cell r="C553" t="str">
            <v>3913048</v>
          </cell>
          <cell r="D553" t="str">
            <v>간접등박스</v>
          </cell>
          <cell r="E553" t="str">
            <v>300*200*120</v>
          </cell>
          <cell r="F553" t="str">
            <v>M</v>
          </cell>
          <cell r="G553">
            <v>34.200000000000003</v>
          </cell>
          <cell r="H553">
            <v>50000</v>
          </cell>
        </row>
        <row r="554">
          <cell r="A554" t="str">
            <v>030103</v>
          </cell>
          <cell r="B554" t="str">
            <v>45</v>
          </cell>
          <cell r="C554" t="str">
            <v>3913049</v>
          </cell>
          <cell r="D554" t="str">
            <v>간접등박스</v>
          </cell>
          <cell r="E554" t="str">
            <v>50*200*120</v>
          </cell>
          <cell r="F554" t="str">
            <v>M</v>
          </cell>
          <cell r="G554">
            <v>107</v>
          </cell>
          <cell r="H554">
            <v>25000</v>
          </cell>
        </row>
        <row r="555">
          <cell r="A555" t="str">
            <v>030103</v>
          </cell>
          <cell r="B555" t="str">
            <v>47</v>
          </cell>
          <cell r="C555" t="str">
            <v>3913050</v>
          </cell>
          <cell r="D555" t="str">
            <v>간접등박스</v>
          </cell>
          <cell r="E555" t="str">
            <v>200*200*200</v>
          </cell>
          <cell r="F555" t="str">
            <v>M</v>
          </cell>
          <cell r="G555">
            <v>110.8</v>
          </cell>
          <cell r="H555">
            <v>42000</v>
          </cell>
        </row>
        <row r="556">
          <cell r="A556" t="str">
            <v>030103</v>
          </cell>
          <cell r="B556" t="str">
            <v>37</v>
          </cell>
          <cell r="C556" t="str">
            <v>3913051</v>
          </cell>
          <cell r="D556" t="str">
            <v>커텐박스</v>
          </cell>
          <cell r="E556" t="str">
            <v>250*200</v>
          </cell>
          <cell r="F556" t="str">
            <v>M</v>
          </cell>
          <cell r="G556">
            <v>126.5</v>
          </cell>
          <cell r="H556">
            <v>35000</v>
          </cell>
          <cell r="J556">
            <v>0</v>
          </cell>
        </row>
        <row r="557">
          <cell r="A557" t="str">
            <v>030103</v>
          </cell>
          <cell r="B557" t="str">
            <v>39</v>
          </cell>
          <cell r="C557" t="str">
            <v>3913052</v>
          </cell>
          <cell r="D557" t="str">
            <v>커텐박스</v>
          </cell>
          <cell r="E557" t="str">
            <v>500*430</v>
          </cell>
          <cell r="F557" t="str">
            <v>M</v>
          </cell>
          <cell r="G557">
            <v>24.8</v>
          </cell>
          <cell r="H557">
            <v>65000</v>
          </cell>
        </row>
        <row r="558">
          <cell r="A558" t="str">
            <v>030103</v>
          </cell>
          <cell r="B558" t="str">
            <v>49</v>
          </cell>
          <cell r="C558" t="str">
            <v>3913053</v>
          </cell>
          <cell r="D558" t="str">
            <v>등박스</v>
          </cell>
          <cell r="E558" t="str">
            <v>300*500*300</v>
          </cell>
          <cell r="F558" t="str">
            <v>M</v>
          </cell>
          <cell r="G558">
            <v>3.78</v>
          </cell>
          <cell r="H558">
            <v>82000</v>
          </cell>
        </row>
        <row r="559">
          <cell r="A559" t="str">
            <v>030103</v>
          </cell>
          <cell r="B559" t="str">
            <v>51</v>
          </cell>
          <cell r="C559" t="str">
            <v>3913054</v>
          </cell>
          <cell r="D559" t="str">
            <v>ST'L ROUND 천정</v>
          </cell>
          <cell r="E559" t="str">
            <v>L=2100</v>
          </cell>
          <cell r="F559" t="str">
            <v>M</v>
          </cell>
          <cell r="G559">
            <v>10.71</v>
          </cell>
          <cell r="H559">
            <v>190000</v>
          </cell>
        </row>
        <row r="560">
          <cell r="A560" t="str">
            <v>030103</v>
          </cell>
          <cell r="B560" t="str">
            <v>60</v>
          </cell>
          <cell r="C560" t="str">
            <v>3913073</v>
          </cell>
          <cell r="D560" t="str">
            <v>광천정</v>
          </cell>
          <cell r="F560" t="str">
            <v>M</v>
          </cell>
          <cell r="G560">
            <v>40</v>
          </cell>
          <cell r="H560">
            <v>63000</v>
          </cell>
        </row>
        <row r="561">
          <cell r="A561" t="str">
            <v>030103</v>
          </cell>
          <cell r="B561" t="str">
            <v>63</v>
          </cell>
          <cell r="C561" t="str">
            <v>3913081</v>
          </cell>
          <cell r="D561" t="str">
            <v>단천정</v>
          </cell>
          <cell r="E561" t="str">
            <v>800*1000</v>
          </cell>
          <cell r="F561" t="str">
            <v>M</v>
          </cell>
          <cell r="G561">
            <v>32</v>
          </cell>
          <cell r="H561">
            <v>130000</v>
          </cell>
        </row>
        <row r="562">
          <cell r="A562" t="str">
            <v>030103</v>
          </cell>
          <cell r="B562" t="str">
            <v>65</v>
          </cell>
          <cell r="C562" t="str">
            <v>3913082</v>
          </cell>
          <cell r="D562" t="str">
            <v>단천정(곡선)</v>
          </cell>
          <cell r="E562" t="str">
            <v>H=350</v>
          </cell>
          <cell r="F562" t="str">
            <v>M</v>
          </cell>
          <cell r="G562">
            <v>6</v>
          </cell>
          <cell r="H562">
            <v>40000</v>
          </cell>
        </row>
        <row r="563">
          <cell r="A563" t="str">
            <v>030103</v>
          </cell>
          <cell r="B563" t="str">
            <v>67</v>
          </cell>
          <cell r="C563" t="str">
            <v>3913083</v>
          </cell>
          <cell r="D563" t="str">
            <v>단천정(곡선)</v>
          </cell>
          <cell r="E563" t="str">
            <v>350*200*350</v>
          </cell>
          <cell r="F563" t="str">
            <v>M</v>
          </cell>
          <cell r="G563">
            <v>3</v>
          </cell>
          <cell r="H563">
            <v>100000</v>
          </cell>
        </row>
        <row r="564">
          <cell r="A564" t="str">
            <v>030103</v>
          </cell>
          <cell r="B564" t="str">
            <v>91</v>
          </cell>
          <cell r="C564" t="str">
            <v>3913084</v>
          </cell>
          <cell r="D564" t="str">
            <v>커텐박스</v>
          </cell>
          <cell r="F564" t="str">
            <v>M</v>
          </cell>
          <cell r="G564">
            <v>19</v>
          </cell>
          <cell r="H564">
            <v>32300</v>
          </cell>
        </row>
        <row r="565">
          <cell r="A565" t="str">
            <v>030103</v>
          </cell>
          <cell r="B565" t="str">
            <v>71</v>
          </cell>
          <cell r="C565" t="str">
            <v>3913086</v>
          </cell>
          <cell r="D565" t="str">
            <v>광천정 몰딩(직선)</v>
          </cell>
          <cell r="F565" t="str">
            <v>M</v>
          </cell>
          <cell r="G565">
            <v>20</v>
          </cell>
          <cell r="H565">
            <v>15000</v>
          </cell>
        </row>
        <row r="566">
          <cell r="A566" t="str">
            <v>030103</v>
          </cell>
          <cell r="B566" t="str">
            <v>69</v>
          </cell>
          <cell r="C566" t="str">
            <v>3913087</v>
          </cell>
          <cell r="D566" t="str">
            <v>광천정 몰딩(곡선)</v>
          </cell>
          <cell r="F566" t="str">
            <v>M</v>
          </cell>
          <cell r="G566">
            <v>236</v>
          </cell>
          <cell r="H566">
            <v>20000</v>
          </cell>
        </row>
        <row r="567">
          <cell r="A567" t="str">
            <v>030103</v>
          </cell>
          <cell r="B567" t="str">
            <v>75</v>
          </cell>
          <cell r="C567" t="str">
            <v>3913088</v>
          </cell>
          <cell r="D567" t="str">
            <v>간접등박스</v>
          </cell>
          <cell r="E567" t="str">
            <v>300*600*30</v>
          </cell>
          <cell r="F567" t="str">
            <v>EA</v>
          </cell>
          <cell r="G567">
            <v>6</v>
          </cell>
          <cell r="H567">
            <v>90000</v>
          </cell>
        </row>
        <row r="568">
          <cell r="A568" t="str">
            <v>030103</v>
          </cell>
          <cell r="B568" t="str">
            <v>73</v>
          </cell>
          <cell r="C568" t="str">
            <v>3913089</v>
          </cell>
          <cell r="D568" t="str">
            <v>내림등박스</v>
          </cell>
          <cell r="E568" t="str">
            <v>D=800</v>
          </cell>
          <cell r="F568" t="str">
            <v>M</v>
          </cell>
          <cell r="G568">
            <v>10</v>
          </cell>
          <cell r="H568">
            <v>60000</v>
          </cell>
        </row>
        <row r="569">
          <cell r="A569" t="str">
            <v>030103</v>
          </cell>
          <cell r="B569" t="str">
            <v>77</v>
          </cell>
          <cell r="C569" t="str">
            <v>3913091</v>
          </cell>
          <cell r="D569" t="str">
            <v>등박스</v>
          </cell>
          <cell r="E569" t="str">
            <v>550*250*550</v>
          </cell>
          <cell r="F569" t="str">
            <v>M</v>
          </cell>
          <cell r="G569">
            <v>6</v>
          </cell>
          <cell r="H569">
            <v>100000</v>
          </cell>
        </row>
        <row r="570">
          <cell r="A570" t="str">
            <v>030103</v>
          </cell>
          <cell r="B570" t="str">
            <v>79</v>
          </cell>
          <cell r="C570" t="str">
            <v>3913092</v>
          </cell>
          <cell r="D570" t="str">
            <v>등박스</v>
          </cell>
          <cell r="E570" t="str">
            <v>250*300*250</v>
          </cell>
          <cell r="F570" t="str">
            <v>M</v>
          </cell>
          <cell r="G570">
            <v>23</v>
          </cell>
          <cell r="H570">
            <v>65000</v>
          </cell>
        </row>
        <row r="571">
          <cell r="A571" t="str">
            <v>030103</v>
          </cell>
          <cell r="B571" t="str">
            <v>81</v>
          </cell>
          <cell r="C571" t="str">
            <v>3913094</v>
          </cell>
          <cell r="D571" t="str">
            <v>등박스</v>
          </cell>
          <cell r="E571" t="str">
            <v>200*200*1000</v>
          </cell>
          <cell r="F571" t="str">
            <v>EA</v>
          </cell>
          <cell r="G571">
            <v>4</v>
          </cell>
          <cell r="H571">
            <v>100000</v>
          </cell>
        </row>
        <row r="572">
          <cell r="A572" t="str">
            <v>030103</v>
          </cell>
          <cell r="B572" t="str">
            <v>83</v>
          </cell>
          <cell r="C572" t="str">
            <v>3913095</v>
          </cell>
          <cell r="D572" t="str">
            <v>등박스</v>
          </cell>
          <cell r="E572" t="str">
            <v>200*200*500</v>
          </cell>
          <cell r="F572" t="str">
            <v>EA</v>
          </cell>
          <cell r="G572">
            <v>1</v>
          </cell>
          <cell r="H572">
            <v>70000</v>
          </cell>
        </row>
        <row r="573">
          <cell r="A573" t="str">
            <v>030103</v>
          </cell>
          <cell r="B573" t="str">
            <v>85</v>
          </cell>
          <cell r="C573" t="str">
            <v>3913096</v>
          </cell>
          <cell r="D573" t="str">
            <v>등박스</v>
          </cell>
          <cell r="E573" t="str">
            <v>500*200</v>
          </cell>
          <cell r="F573" t="str">
            <v>M</v>
          </cell>
          <cell r="G573">
            <v>10</v>
          </cell>
          <cell r="H573">
            <v>50000</v>
          </cell>
        </row>
        <row r="574">
          <cell r="A574" t="str">
            <v>030103</v>
          </cell>
          <cell r="B574" t="str">
            <v>87</v>
          </cell>
          <cell r="C574" t="str">
            <v>3913097</v>
          </cell>
          <cell r="D574" t="str">
            <v>등박스</v>
          </cell>
          <cell r="E574" t="str">
            <v>300*250</v>
          </cell>
          <cell r="F574" t="str">
            <v>M</v>
          </cell>
          <cell r="G574">
            <v>5.61</v>
          </cell>
          <cell r="H574">
            <v>40000</v>
          </cell>
        </row>
        <row r="575">
          <cell r="A575" t="str">
            <v>030103</v>
          </cell>
          <cell r="B575" t="str">
            <v>89</v>
          </cell>
          <cell r="C575" t="str">
            <v>3913099</v>
          </cell>
          <cell r="D575" t="str">
            <v>광천정</v>
          </cell>
          <cell r="E575" t="str">
            <v>H=350</v>
          </cell>
          <cell r="F575" t="str">
            <v>M</v>
          </cell>
          <cell r="G575">
            <v>7</v>
          </cell>
          <cell r="H575">
            <v>63000</v>
          </cell>
        </row>
        <row r="576">
          <cell r="A576" t="str">
            <v>030103</v>
          </cell>
          <cell r="B576" t="str">
            <v>6</v>
          </cell>
          <cell r="C576" t="str">
            <v>4910017</v>
          </cell>
          <cell r="D576" t="str">
            <v>천정메지몰딩</v>
          </cell>
          <cell r="F576" t="str">
            <v>M</v>
          </cell>
          <cell r="G576">
            <v>486.2</v>
          </cell>
          <cell r="H576">
            <v>618</v>
          </cell>
          <cell r="I576">
            <v>6179</v>
          </cell>
          <cell r="J576">
            <v>0</v>
          </cell>
        </row>
        <row r="577">
          <cell r="A577" t="str">
            <v>030103</v>
          </cell>
          <cell r="B577" t="str">
            <v>18</v>
          </cell>
          <cell r="C577" t="str">
            <v>4910039</v>
          </cell>
          <cell r="D577" t="str">
            <v>합판보강띠장</v>
          </cell>
          <cell r="E577" t="str">
            <v>T=9</v>
          </cell>
          <cell r="F577" t="str">
            <v>M2</v>
          </cell>
          <cell r="G577">
            <v>34.86</v>
          </cell>
          <cell r="H577">
            <v>1669</v>
          </cell>
          <cell r="I577">
            <v>6633</v>
          </cell>
          <cell r="J577">
            <v>0</v>
          </cell>
        </row>
        <row r="578">
          <cell r="A578" t="str">
            <v>030103</v>
          </cell>
          <cell r="B578" t="str">
            <v>23</v>
          </cell>
          <cell r="C578" t="str">
            <v>4910067</v>
          </cell>
          <cell r="D578" t="str">
            <v>합판붙임</v>
          </cell>
          <cell r="E578" t="str">
            <v>T=9</v>
          </cell>
          <cell r="F578" t="str">
            <v>M2</v>
          </cell>
          <cell r="G578">
            <v>19.09</v>
          </cell>
          <cell r="H578">
            <v>4000</v>
          </cell>
          <cell r="I578">
            <v>6633</v>
          </cell>
          <cell r="J578">
            <v>0</v>
          </cell>
        </row>
        <row r="579">
          <cell r="A579" t="str">
            <v>030103</v>
          </cell>
          <cell r="B579" t="str">
            <v>2</v>
          </cell>
          <cell r="C579" t="str">
            <v>4910068</v>
          </cell>
          <cell r="D579" t="str">
            <v>석고보드취부(천정,바탕)</v>
          </cell>
          <cell r="E579" t="str">
            <v>T=9*1PLY</v>
          </cell>
          <cell r="F579" t="str">
            <v>M2</v>
          </cell>
          <cell r="G579">
            <v>1446.43</v>
          </cell>
          <cell r="H579">
            <v>1284</v>
          </cell>
          <cell r="I579">
            <v>0</v>
          </cell>
          <cell r="J579">
            <v>0</v>
          </cell>
        </row>
        <row r="580">
          <cell r="A580" t="str">
            <v>030103</v>
          </cell>
          <cell r="B580" t="str">
            <v>3</v>
          </cell>
          <cell r="C580" t="str">
            <v>4910069</v>
          </cell>
          <cell r="D580" t="str">
            <v>석고보드취부(천정,치장)</v>
          </cell>
          <cell r="E580" t="str">
            <v>T=9*1PLY</v>
          </cell>
          <cell r="F580" t="str">
            <v>M2</v>
          </cell>
          <cell r="G580">
            <v>1446.43</v>
          </cell>
          <cell r="H580">
            <v>1284</v>
          </cell>
          <cell r="I580">
            <v>8156</v>
          </cell>
          <cell r="J580">
            <v>0</v>
          </cell>
        </row>
        <row r="581">
          <cell r="A581" t="str">
            <v>030103</v>
          </cell>
          <cell r="B581" t="str">
            <v>20</v>
          </cell>
          <cell r="C581" t="str">
            <v>4910079</v>
          </cell>
          <cell r="D581" t="str">
            <v>WOOD 천정보</v>
          </cell>
          <cell r="E581" t="str">
            <v>WD-3,D=300,H=50</v>
          </cell>
          <cell r="F581" t="str">
            <v>M</v>
          </cell>
          <cell r="G581">
            <v>76.900000000000006</v>
          </cell>
          <cell r="H581">
            <v>8132</v>
          </cell>
          <cell r="I581">
            <v>68127</v>
          </cell>
          <cell r="J581">
            <v>0</v>
          </cell>
        </row>
        <row r="582">
          <cell r="A582" t="str">
            <v>030103</v>
          </cell>
          <cell r="B582" t="str">
            <v>19</v>
          </cell>
          <cell r="C582" t="str">
            <v>4910091</v>
          </cell>
          <cell r="D582" t="str">
            <v>줄눈</v>
          </cell>
          <cell r="F582" t="str">
            <v>M</v>
          </cell>
          <cell r="G582">
            <v>91</v>
          </cell>
          <cell r="H582">
            <v>1277</v>
          </cell>
          <cell r="I582">
            <v>12359</v>
          </cell>
          <cell r="J582">
            <v>0</v>
          </cell>
        </row>
        <row r="583">
          <cell r="A583" t="str">
            <v>030103</v>
          </cell>
          <cell r="B583" t="str">
            <v>14</v>
          </cell>
          <cell r="C583" t="str">
            <v>4910093</v>
          </cell>
          <cell r="D583" t="str">
            <v>람마 (홍송)</v>
          </cell>
          <cell r="E583" t="str">
            <v>WD-3 ,H=300</v>
          </cell>
          <cell r="F583" t="str">
            <v>M</v>
          </cell>
          <cell r="G583">
            <v>3.9</v>
          </cell>
          <cell r="H583">
            <v>17192</v>
          </cell>
          <cell r="I583">
            <v>135639</v>
          </cell>
          <cell r="J583">
            <v>0</v>
          </cell>
        </row>
        <row r="584">
          <cell r="A584" t="str">
            <v>030103</v>
          </cell>
          <cell r="B584" t="str">
            <v>54</v>
          </cell>
          <cell r="C584" t="str">
            <v>4910094</v>
          </cell>
          <cell r="D584" t="str">
            <v>밤라이트취부</v>
          </cell>
          <cell r="F584" t="str">
            <v>M2</v>
          </cell>
          <cell r="G584">
            <v>50</v>
          </cell>
          <cell r="H584">
            <v>1725</v>
          </cell>
          <cell r="I584">
            <v>4182</v>
          </cell>
          <cell r="J584">
            <v>0</v>
          </cell>
        </row>
        <row r="585">
          <cell r="A585" t="str">
            <v>030103</v>
          </cell>
          <cell r="B585" t="str">
            <v>17</v>
          </cell>
          <cell r="C585" t="str">
            <v>4910160</v>
          </cell>
          <cell r="D585" t="str">
            <v>무늬목판넬 (홍송)</v>
          </cell>
          <cell r="E585" t="str">
            <v>WD-3</v>
          </cell>
          <cell r="F585" t="str">
            <v>M2</v>
          </cell>
          <cell r="G585">
            <v>34.86</v>
          </cell>
          <cell r="H585">
            <v>10547</v>
          </cell>
          <cell r="I585">
            <v>116214</v>
          </cell>
          <cell r="J585">
            <v>0</v>
          </cell>
        </row>
        <row r="586">
          <cell r="A586" t="str">
            <v>030103</v>
          </cell>
          <cell r="B586" t="str">
            <v>1</v>
          </cell>
          <cell r="C586" t="str">
            <v>4913001</v>
          </cell>
          <cell r="D586" t="str">
            <v>경량철골천정틀</v>
          </cell>
          <cell r="E586" t="str">
            <v>M-BAR</v>
          </cell>
          <cell r="F586" t="str">
            <v>M2</v>
          </cell>
          <cell r="G586">
            <v>1806.1</v>
          </cell>
          <cell r="H586">
            <v>2341</v>
          </cell>
          <cell r="I586">
            <v>15366</v>
          </cell>
          <cell r="J586">
            <v>0</v>
          </cell>
        </row>
        <row r="587">
          <cell r="A587" t="str">
            <v>030103</v>
          </cell>
          <cell r="B587" t="str">
            <v>12</v>
          </cell>
          <cell r="C587" t="str">
            <v>4913003</v>
          </cell>
          <cell r="D587" t="str">
            <v>경량철골천정틀</v>
          </cell>
          <cell r="E587" t="str">
            <v>T-BAR</v>
          </cell>
          <cell r="F587" t="str">
            <v>M2</v>
          </cell>
          <cell r="G587">
            <v>72.83</v>
          </cell>
          <cell r="H587">
            <v>4329</v>
          </cell>
          <cell r="I587">
            <v>15366</v>
          </cell>
          <cell r="J587">
            <v>0</v>
          </cell>
        </row>
        <row r="588">
          <cell r="A588" t="str">
            <v>030103</v>
          </cell>
          <cell r="B588" t="str">
            <v>57</v>
          </cell>
          <cell r="C588" t="str">
            <v>4913006</v>
          </cell>
          <cell r="D588" t="str">
            <v>AL몰딩설치</v>
          </cell>
          <cell r="F588" t="str">
            <v>M</v>
          </cell>
          <cell r="G588">
            <v>137</v>
          </cell>
          <cell r="H588">
            <v>1085</v>
          </cell>
          <cell r="I588">
            <v>2096</v>
          </cell>
          <cell r="J588">
            <v>0</v>
          </cell>
        </row>
        <row r="589">
          <cell r="A589" t="str">
            <v>030103</v>
          </cell>
          <cell r="B589" t="str">
            <v>11</v>
          </cell>
          <cell r="C589" t="str">
            <v>4913171</v>
          </cell>
          <cell r="D589" t="str">
            <v>점검구</v>
          </cell>
          <cell r="E589" t="str">
            <v>STL 600*600</v>
          </cell>
          <cell r="F589" t="str">
            <v>개소</v>
          </cell>
          <cell r="G589">
            <v>23</v>
          </cell>
          <cell r="H589">
            <v>9228</v>
          </cell>
          <cell r="I589">
            <v>47338</v>
          </cell>
          <cell r="J589">
            <v>163</v>
          </cell>
        </row>
        <row r="590">
          <cell r="A590" t="str">
            <v>030103</v>
          </cell>
          <cell r="B590" t="str">
            <v>58</v>
          </cell>
          <cell r="C590" t="str">
            <v>4913172</v>
          </cell>
          <cell r="D590" t="str">
            <v>점검구</v>
          </cell>
          <cell r="E590" t="str">
            <v>STL 700*700</v>
          </cell>
          <cell r="F590" t="str">
            <v>개소</v>
          </cell>
          <cell r="G590">
            <v>16</v>
          </cell>
          <cell r="H590">
            <v>11643</v>
          </cell>
          <cell r="I590">
            <v>60197</v>
          </cell>
          <cell r="J590">
            <v>206</v>
          </cell>
        </row>
        <row r="591">
          <cell r="A591" t="str">
            <v>030103</v>
          </cell>
          <cell r="B591" t="str">
            <v>4</v>
          </cell>
          <cell r="C591" t="str">
            <v>4916255</v>
          </cell>
          <cell r="D591" t="str">
            <v>ALL PUTTY</v>
          </cell>
          <cell r="F591" t="str">
            <v>M2</v>
          </cell>
          <cell r="G591">
            <v>1912.54</v>
          </cell>
          <cell r="H591">
            <v>1336</v>
          </cell>
          <cell r="I591">
            <v>5426</v>
          </cell>
          <cell r="J591">
            <v>0</v>
          </cell>
        </row>
        <row r="592">
          <cell r="A592" t="str">
            <v>030103</v>
          </cell>
          <cell r="B592" t="str">
            <v>15</v>
          </cell>
          <cell r="C592" t="str">
            <v>4916702</v>
          </cell>
          <cell r="D592" t="str">
            <v>색락카 (철재면)</v>
          </cell>
          <cell r="F592" t="str">
            <v>M2</v>
          </cell>
          <cell r="G592">
            <v>2070.3000000000002</v>
          </cell>
          <cell r="H592">
            <v>2554</v>
          </cell>
          <cell r="I592">
            <v>19898</v>
          </cell>
          <cell r="J592">
            <v>0</v>
          </cell>
        </row>
        <row r="593">
          <cell r="A593" t="str">
            <v>030103</v>
          </cell>
          <cell r="B593" t="str">
            <v>5</v>
          </cell>
          <cell r="C593" t="str">
            <v>4916718</v>
          </cell>
          <cell r="D593" t="str">
            <v>비닐페인트</v>
          </cell>
          <cell r="F593" t="str">
            <v>M2</v>
          </cell>
          <cell r="G593">
            <v>1264.54</v>
          </cell>
          <cell r="H593">
            <v>792</v>
          </cell>
          <cell r="I593">
            <v>4281</v>
          </cell>
          <cell r="J593">
            <v>0</v>
          </cell>
        </row>
        <row r="594">
          <cell r="A594" t="str">
            <v>030103</v>
          </cell>
          <cell r="B594" t="str">
            <v>16</v>
          </cell>
          <cell r="C594" t="str">
            <v>4917131</v>
          </cell>
          <cell r="D594" t="str">
            <v>벽지바름</v>
          </cell>
          <cell r="E594" t="str">
            <v>WC-18</v>
          </cell>
          <cell r="F594" t="str">
            <v>M2</v>
          </cell>
          <cell r="G594">
            <v>88.18</v>
          </cell>
          <cell r="H594">
            <v>6832</v>
          </cell>
          <cell r="I594">
            <v>4337</v>
          </cell>
          <cell r="J594">
            <v>0</v>
          </cell>
        </row>
        <row r="595">
          <cell r="A595" t="str">
            <v>030103</v>
          </cell>
          <cell r="B595" t="str">
            <v>61</v>
          </cell>
          <cell r="C595" t="str">
            <v>4917143</v>
          </cell>
          <cell r="D595" t="str">
            <v>TEX 취부</v>
          </cell>
          <cell r="F595" t="str">
            <v>M2</v>
          </cell>
          <cell r="G595">
            <v>10</v>
          </cell>
          <cell r="H595">
            <v>5500</v>
          </cell>
          <cell r="I595">
            <v>0</v>
          </cell>
          <cell r="J595">
            <v>0</v>
          </cell>
        </row>
        <row r="596">
          <cell r="A596" t="str">
            <v>030103</v>
          </cell>
          <cell r="B596" t="str">
            <v>52</v>
          </cell>
          <cell r="C596" t="str">
            <v>4917538</v>
          </cell>
          <cell r="D596" t="str">
            <v>엑사판</v>
          </cell>
          <cell r="E596" t="str">
            <v>크리스탈 화이트</v>
          </cell>
          <cell r="F596" t="str">
            <v>M2</v>
          </cell>
          <cell r="G596">
            <v>297</v>
          </cell>
          <cell r="H596">
            <v>29700</v>
          </cell>
          <cell r="I596">
            <v>0</v>
          </cell>
          <cell r="J596">
            <v>0</v>
          </cell>
        </row>
        <row r="597">
          <cell r="A597" t="str">
            <v>030103</v>
          </cell>
          <cell r="B597" t="str">
            <v>13</v>
          </cell>
          <cell r="C597" t="str">
            <v>4917539</v>
          </cell>
          <cell r="D597" t="str">
            <v>루마싸이트</v>
          </cell>
          <cell r="F597" t="str">
            <v>M2</v>
          </cell>
          <cell r="G597">
            <v>112.83</v>
          </cell>
          <cell r="H597">
            <v>63800</v>
          </cell>
          <cell r="I597">
            <v>7912</v>
          </cell>
          <cell r="J597">
            <v>0</v>
          </cell>
        </row>
        <row r="598">
          <cell r="A598" t="str">
            <v>030103</v>
          </cell>
          <cell r="B598" t="str">
            <v>53</v>
          </cell>
          <cell r="C598" t="str">
            <v>4918720</v>
          </cell>
          <cell r="D598" t="str">
            <v>암면넣기</v>
          </cell>
          <cell r="E598" t="str">
            <v>#100      T:50</v>
          </cell>
          <cell r="F598" t="str">
            <v>M2</v>
          </cell>
          <cell r="G598">
            <v>98</v>
          </cell>
          <cell r="H598">
            <v>3300</v>
          </cell>
          <cell r="I598">
            <v>2306</v>
          </cell>
          <cell r="J598">
            <v>0</v>
          </cell>
        </row>
        <row r="599">
          <cell r="A599" t="str">
            <v>030104</v>
          </cell>
          <cell r="B599" t="str">
            <v>28</v>
          </cell>
          <cell r="C599" t="str">
            <v>0601113</v>
          </cell>
          <cell r="D599" t="str">
            <v>낮은장</v>
          </cell>
          <cell r="E599" t="str">
            <v>1050*700</v>
          </cell>
          <cell r="F599" t="str">
            <v>개소</v>
          </cell>
          <cell r="G599">
            <v>15</v>
          </cell>
          <cell r="H599">
            <v>600000</v>
          </cell>
          <cell r="I599">
            <v>0</v>
          </cell>
          <cell r="J599">
            <v>0</v>
          </cell>
        </row>
        <row r="600">
          <cell r="A600" t="str">
            <v>030104</v>
          </cell>
          <cell r="B600" t="str">
            <v>29</v>
          </cell>
          <cell r="C600" t="str">
            <v>0601114</v>
          </cell>
          <cell r="D600" t="str">
            <v>붙박이장</v>
          </cell>
          <cell r="E600" t="str">
            <v>750*750*2150</v>
          </cell>
          <cell r="F600" t="str">
            <v>개소</v>
          </cell>
          <cell r="G600">
            <v>1</v>
          </cell>
          <cell r="H600">
            <v>1200000</v>
          </cell>
          <cell r="I600">
            <v>0</v>
          </cell>
          <cell r="J600">
            <v>0</v>
          </cell>
        </row>
        <row r="601">
          <cell r="A601" t="str">
            <v>030104</v>
          </cell>
          <cell r="B601" t="str">
            <v>30</v>
          </cell>
          <cell r="C601" t="str">
            <v>0601115</v>
          </cell>
          <cell r="D601" t="str">
            <v>붙박이장</v>
          </cell>
          <cell r="E601" t="str">
            <v>500*500*2150</v>
          </cell>
          <cell r="F601" t="str">
            <v>개소</v>
          </cell>
          <cell r="G601">
            <v>6</v>
          </cell>
          <cell r="H601">
            <v>1000000</v>
          </cell>
          <cell r="I601">
            <v>0</v>
          </cell>
          <cell r="J601">
            <v>0</v>
          </cell>
        </row>
        <row r="602">
          <cell r="A602" t="str">
            <v>030104</v>
          </cell>
          <cell r="B602" t="str">
            <v>31</v>
          </cell>
          <cell r="C602" t="str">
            <v>0601116</v>
          </cell>
          <cell r="D602" t="str">
            <v>붙박이장</v>
          </cell>
          <cell r="E602" t="str">
            <v>500*750*2150</v>
          </cell>
          <cell r="F602" t="str">
            <v>개소</v>
          </cell>
          <cell r="G602">
            <v>3</v>
          </cell>
          <cell r="H602">
            <v>1200000</v>
          </cell>
          <cell r="I602">
            <v>0</v>
          </cell>
          <cell r="J602">
            <v>0</v>
          </cell>
        </row>
        <row r="603">
          <cell r="A603" t="str">
            <v>030104</v>
          </cell>
          <cell r="B603" t="str">
            <v>32</v>
          </cell>
          <cell r="C603" t="str">
            <v>0601117</v>
          </cell>
          <cell r="D603" t="str">
            <v>붙박이장</v>
          </cell>
          <cell r="E603" t="str">
            <v>900*500*2150</v>
          </cell>
          <cell r="F603" t="str">
            <v>개소</v>
          </cell>
          <cell r="G603">
            <v>1</v>
          </cell>
          <cell r="H603">
            <v>1350000</v>
          </cell>
          <cell r="I603">
            <v>0</v>
          </cell>
          <cell r="J603">
            <v>0</v>
          </cell>
        </row>
        <row r="604">
          <cell r="A604" t="str">
            <v>030104</v>
          </cell>
          <cell r="B604" t="str">
            <v>33</v>
          </cell>
          <cell r="C604" t="str">
            <v>0601118</v>
          </cell>
          <cell r="D604" t="str">
            <v>SNACK BAR COUNTER</v>
          </cell>
          <cell r="E604" t="str">
            <v>5300*1050</v>
          </cell>
          <cell r="F604" t="str">
            <v>개소</v>
          </cell>
          <cell r="G604">
            <v>1</v>
          </cell>
          <cell r="H604">
            <v>5100000</v>
          </cell>
          <cell r="I604">
            <v>0</v>
          </cell>
          <cell r="J604">
            <v>0</v>
          </cell>
        </row>
        <row r="605">
          <cell r="A605" t="str">
            <v>030104</v>
          </cell>
          <cell r="B605" t="str">
            <v>34</v>
          </cell>
          <cell r="C605" t="str">
            <v>0601119</v>
          </cell>
          <cell r="D605" t="str">
            <v>INFORMATION DESK</v>
          </cell>
          <cell r="E605" t="str">
            <v>600*1600*1050</v>
          </cell>
          <cell r="F605" t="str">
            <v>개소</v>
          </cell>
          <cell r="G605">
            <v>1</v>
          </cell>
          <cell r="H605">
            <v>1443000</v>
          </cell>
          <cell r="I605">
            <v>0</v>
          </cell>
          <cell r="J605">
            <v>0</v>
          </cell>
        </row>
        <row r="606">
          <cell r="A606" t="str">
            <v>030104</v>
          </cell>
          <cell r="B606" t="str">
            <v>7</v>
          </cell>
          <cell r="C606" t="str">
            <v>310109B</v>
          </cell>
          <cell r="D606" t="str">
            <v>DOOR/FRAME (일면마감)</v>
          </cell>
          <cell r="E606" t="str">
            <v>ST-2</v>
          </cell>
          <cell r="F606" t="str">
            <v>EA</v>
          </cell>
          <cell r="G606">
            <v>1</v>
          </cell>
          <cell r="H606">
            <v>800000</v>
          </cell>
          <cell r="I606">
            <v>0</v>
          </cell>
          <cell r="J606">
            <v>0</v>
          </cell>
        </row>
        <row r="607">
          <cell r="A607" t="str">
            <v>030104</v>
          </cell>
          <cell r="B607" t="str">
            <v>8</v>
          </cell>
          <cell r="C607" t="str">
            <v>310109C</v>
          </cell>
          <cell r="D607" t="str">
            <v>WOOD DOOR/FRAME</v>
          </cell>
          <cell r="E607" t="str">
            <v>WD-1,1800*2400*40</v>
          </cell>
          <cell r="F607" t="str">
            <v>EA</v>
          </cell>
          <cell r="G607">
            <v>2</v>
          </cell>
          <cell r="H607">
            <v>1500000</v>
          </cell>
          <cell r="I607">
            <v>0</v>
          </cell>
          <cell r="J607">
            <v>0</v>
          </cell>
        </row>
        <row r="608">
          <cell r="A608" t="str">
            <v>030104</v>
          </cell>
          <cell r="B608" t="str">
            <v>9</v>
          </cell>
          <cell r="C608" t="str">
            <v>310109D</v>
          </cell>
          <cell r="D608" t="str">
            <v>WOOD DOOR/FRAME</v>
          </cell>
          <cell r="E608" t="str">
            <v>WD-2,900*2400*40</v>
          </cell>
          <cell r="F608" t="str">
            <v>EA</v>
          </cell>
          <cell r="G608">
            <v>5</v>
          </cell>
          <cell r="H608">
            <v>800000</v>
          </cell>
          <cell r="I608">
            <v>0</v>
          </cell>
          <cell r="J608">
            <v>0</v>
          </cell>
        </row>
        <row r="609">
          <cell r="A609" t="str">
            <v>030104</v>
          </cell>
          <cell r="B609" t="str">
            <v>10</v>
          </cell>
          <cell r="C609" t="str">
            <v>310109E</v>
          </cell>
          <cell r="D609" t="str">
            <v>WOOD DOOR/FRAME</v>
          </cell>
          <cell r="E609" t="str">
            <v>WD-3,750*2000*30</v>
          </cell>
          <cell r="F609" t="str">
            <v>EA</v>
          </cell>
          <cell r="G609">
            <v>1</v>
          </cell>
          <cell r="H609">
            <v>750000</v>
          </cell>
          <cell r="I609">
            <v>0</v>
          </cell>
          <cell r="J609">
            <v>0</v>
          </cell>
        </row>
        <row r="610">
          <cell r="A610" t="str">
            <v>030104</v>
          </cell>
          <cell r="B610" t="str">
            <v>11</v>
          </cell>
          <cell r="C610" t="str">
            <v>310109F</v>
          </cell>
          <cell r="D610" t="str">
            <v>WOOD DOOR/FRAME</v>
          </cell>
          <cell r="E610" t="str">
            <v>WD-4,600*2000*30</v>
          </cell>
          <cell r="F610" t="str">
            <v>EA</v>
          </cell>
          <cell r="G610">
            <v>9</v>
          </cell>
          <cell r="H610">
            <v>700000</v>
          </cell>
          <cell r="I610">
            <v>0</v>
          </cell>
          <cell r="J610">
            <v>0</v>
          </cell>
        </row>
        <row r="611">
          <cell r="A611" t="str">
            <v>030104</v>
          </cell>
          <cell r="B611" t="str">
            <v>12</v>
          </cell>
          <cell r="C611" t="str">
            <v>310109G</v>
          </cell>
          <cell r="D611" t="str">
            <v>WOOD DOOR/FRAME</v>
          </cell>
          <cell r="E611" t="str">
            <v>WD-6,1720*2020*30</v>
          </cell>
          <cell r="F611" t="str">
            <v>EA</v>
          </cell>
          <cell r="G611">
            <v>1</v>
          </cell>
          <cell r="H611">
            <v>1450000</v>
          </cell>
          <cell r="I611">
            <v>0</v>
          </cell>
          <cell r="J611">
            <v>0</v>
          </cell>
        </row>
        <row r="612">
          <cell r="A612" t="str">
            <v>030104</v>
          </cell>
          <cell r="B612" t="str">
            <v>13</v>
          </cell>
          <cell r="C612" t="str">
            <v>310109H</v>
          </cell>
          <cell r="D612" t="str">
            <v>WOOD DOOR/FRAME</v>
          </cell>
          <cell r="E612" t="str">
            <v>WD-7,650*2200*40</v>
          </cell>
          <cell r="F612" t="str">
            <v>EA</v>
          </cell>
          <cell r="G612">
            <v>1</v>
          </cell>
          <cell r="H612">
            <v>700000</v>
          </cell>
          <cell r="I612">
            <v>0</v>
          </cell>
          <cell r="J612">
            <v>0</v>
          </cell>
        </row>
        <row r="613">
          <cell r="A613" t="str">
            <v>030104</v>
          </cell>
          <cell r="B613" t="str">
            <v>14</v>
          </cell>
          <cell r="C613" t="str">
            <v>310109I</v>
          </cell>
          <cell r="D613" t="str">
            <v>WOOD DOOR/FRAME</v>
          </cell>
          <cell r="E613" t="str">
            <v>WD-8,1720*2020*30</v>
          </cell>
          <cell r="F613" t="str">
            <v>EA</v>
          </cell>
          <cell r="G613">
            <v>4</v>
          </cell>
          <cell r="H613">
            <v>1450000</v>
          </cell>
          <cell r="I613">
            <v>0</v>
          </cell>
          <cell r="J613">
            <v>0</v>
          </cell>
        </row>
        <row r="614">
          <cell r="A614" t="str">
            <v>030104</v>
          </cell>
          <cell r="B614" t="str">
            <v>15</v>
          </cell>
          <cell r="C614" t="str">
            <v>310109J</v>
          </cell>
          <cell r="D614" t="str">
            <v>WOOD DOOR/FRAME</v>
          </cell>
          <cell r="E614" t="str">
            <v>WD-9,3800*2020*30</v>
          </cell>
          <cell r="F614" t="str">
            <v>EA</v>
          </cell>
          <cell r="G614">
            <v>3</v>
          </cell>
          <cell r="H614">
            <v>2800000</v>
          </cell>
          <cell r="I614">
            <v>0</v>
          </cell>
          <cell r="J614">
            <v>0</v>
          </cell>
        </row>
        <row r="615">
          <cell r="A615" t="str">
            <v>030104</v>
          </cell>
          <cell r="B615" t="str">
            <v>16</v>
          </cell>
          <cell r="C615" t="str">
            <v>310109K</v>
          </cell>
          <cell r="D615" t="str">
            <v>WOOD DOOR/FRAME</v>
          </cell>
          <cell r="E615" t="str">
            <v>WD-10,1720*2020*30</v>
          </cell>
          <cell r="F615" t="str">
            <v>EA</v>
          </cell>
          <cell r="G615">
            <v>3</v>
          </cell>
          <cell r="H615">
            <v>1450000</v>
          </cell>
          <cell r="I615">
            <v>0</v>
          </cell>
          <cell r="J615">
            <v>0</v>
          </cell>
        </row>
        <row r="616">
          <cell r="A616" t="str">
            <v>030104</v>
          </cell>
          <cell r="B616" t="str">
            <v>17</v>
          </cell>
          <cell r="C616" t="str">
            <v>310109L</v>
          </cell>
          <cell r="D616" t="str">
            <v>WOOD DOOR/FRAME</v>
          </cell>
          <cell r="E616" t="str">
            <v>WD-11,2800*2020*30</v>
          </cell>
          <cell r="F616" t="str">
            <v>EA</v>
          </cell>
          <cell r="G616">
            <v>1</v>
          </cell>
          <cell r="H616">
            <v>2400000</v>
          </cell>
          <cell r="I616">
            <v>0</v>
          </cell>
          <cell r="J616">
            <v>0</v>
          </cell>
        </row>
        <row r="617">
          <cell r="A617" t="str">
            <v>030104</v>
          </cell>
          <cell r="B617" t="str">
            <v>18</v>
          </cell>
          <cell r="C617" t="str">
            <v>310109M</v>
          </cell>
          <cell r="D617" t="str">
            <v>WOOD DOOR/FRAME</v>
          </cell>
          <cell r="E617" t="str">
            <v>WD-12,850*2205*40</v>
          </cell>
          <cell r="F617" t="str">
            <v>EA</v>
          </cell>
          <cell r="G617">
            <v>1</v>
          </cell>
          <cell r="H617">
            <v>750000</v>
          </cell>
          <cell r="I617">
            <v>0</v>
          </cell>
          <cell r="J617">
            <v>0</v>
          </cell>
        </row>
        <row r="618">
          <cell r="A618" t="str">
            <v>030104</v>
          </cell>
          <cell r="B618" t="str">
            <v>19</v>
          </cell>
          <cell r="C618" t="str">
            <v>310109N</v>
          </cell>
          <cell r="D618" t="str">
            <v>WOOD DOOR/FRAME</v>
          </cell>
          <cell r="E618" t="str">
            <v>WD-5,1000*2400*40</v>
          </cell>
          <cell r="F618" t="str">
            <v>EA</v>
          </cell>
          <cell r="G618">
            <v>3</v>
          </cell>
          <cell r="H618">
            <v>800000</v>
          </cell>
          <cell r="I618">
            <v>0</v>
          </cell>
          <cell r="J618">
            <v>0</v>
          </cell>
        </row>
        <row r="619">
          <cell r="A619" t="str">
            <v>030104</v>
          </cell>
          <cell r="B619" t="str">
            <v>2</v>
          </cell>
          <cell r="C619" t="str">
            <v>3910136</v>
          </cell>
          <cell r="D619" t="str">
            <v>BAR COUNTER</v>
          </cell>
          <cell r="E619" t="str">
            <v>ST-13-1,D=500,H=950</v>
          </cell>
          <cell r="F619" t="str">
            <v>M</v>
          </cell>
          <cell r="G619">
            <v>6.1</v>
          </cell>
          <cell r="H619">
            <v>1000000</v>
          </cell>
        </row>
        <row r="620">
          <cell r="A620" t="str">
            <v>030104</v>
          </cell>
          <cell r="B620" t="str">
            <v>4</v>
          </cell>
          <cell r="C620" t="str">
            <v>3910137</v>
          </cell>
          <cell r="D620" t="str">
            <v>붙박이장</v>
          </cell>
          <cell r="E620" t="str">
            <v>WD-3, 2200*2900</v>
          </cell>
          <cell r="F620" t="str">
            <v>개소</v>
          </cell>
          <cell r="G620">
            <v>1</v>
          </cell>
          <cell r="H620">
            <v>2320000</v>
          </cell>
        </row>
        <row r="621">
          <cell r="A621" t="str">
            <v>030104</v>
          </cell>
          <cell r="B621" t="str">
            <v>6</v>
          </cell>
          <cell r="C621" t="str">
            <v>3910138</v>
          </cell>
          <cell r="D621" t="str">
            <v>일식 CASH COUNTER</v>
          </cell>
          <cell r="E621" t="str">
            <v>ROUND</v>
          </cell>
          <cell r="F621" t="str">
            <v>M</v>
          </cell>
          <cell r="G621">
            <v>2.2000000000000002</v>
          </cell>
          <cell r="H621">
            <v>1300000</v>
          </cell>
        </row>
        <row r="622">
          <cell r="A622" t="str">
            <v>030104</v>
          </cell>
          <cell r="B622" t="str">
            <v>23</v>
          </cell>
          <cell r="C622" t="str">
            <v>3915678</v>
          </cell>
          <cell r="D622" t="str">
            <v>WOODDOOR/FRAME</v>
          </cell>
          <cell r="E622" t="str">
            <v>600*2000*30   WD-2</v>
          </cell>
          <cell r="F622" t="str">
            <v>개소</v>
          </cell>
          <cell r="G622">
            <v>1</v>
          </cell>
          <cell r="H622">
            <v>570000</v>
          </cell>
        </row>
        <row r="623">
          <cell r="A623" t="str">
            <v>030104</v>
          </cell>
          <cell r="B623" t="str">
            <v>21</v>
          </cell>
          <cell r="C623" t="str">
            <v>3915683</v>
          </cell>
          <cell r="D623" t="str">
            <v>WOODDOOR/FRAME</v>
          </cell>
          <cell r="E623" t="str">
            <v>850*2205*70   WD-12</v>
          </cell>
          <cell r="F623" t="str">
            <v>개소</v>
          </cell>
          <cell r="G623">
            <v>7</v>
          </cell>
          <cell r="H623">
            <v>712500</v>
          </cell>
        </row>
        <row r="624">
          <cell r="A624" t="str">
            <v>030104</v>
          </cell>
          <cell r="B624" t="str">
            <v>25</v>
          </cell>
          <cell r="C624" t="str">
            <v>3915694</v>
          </cell>
          <cell r="D624" t="str">
            <v>WG-1</v>
          </cell>
          <cell r="E624" t="str">
            <v>1720*2400*30</v>
          </cell>
          <cell r="F624" t="str">
            <v>개소</v>
          </cell>
          <cell r="G624">
            <v>3</v>
          </cell>
          <cell r="H624">
            <v>1170000</v>
          </cell>
        </row>
        <row r="625">
          <cell r="A625" t="str">
            <v>030104</v>
          </cell>
          <cell r="B625" t="str">
            <v>27</v>
          </cell>
          <cell r="C625" t="str">
            <v>3915698</v>
          </cell>
          <cell r="D625" t="str">
            <v>GL-1</v>
          </cell>
          <cell r="E625" t="str">
            <v>2100*2395*10</v>
          </cell>
          <cell r="F625" t="str">
            <v>개소</v>
          </cell>
          <cell r="G625">
            <v>3</v>
          </cell>
          <cell r="H625">
            <v>1140000</v>
          </cell>
        </row>
        <row r="626">
          <cell r="A626" t="str">
            <v>040101</v>
          </cell>
          <cell r="B626" t="str">
            <v>2</v>
          </cell>
          <cell r="C626" t="str">
            <v>4908001</v>
          </cell>
          <cell r="D626" t="str">
            <v>석재붙임(바닥) ST-1</v>
          </cell>
          <cell r="E626" t="str">
            <v>크리마 마필</v>
          </cell>
          <cell r="F626" t="str">
            <v>M2</v>
          </cell>
          <cell r="G626">
            <v>10.973000000000001</v>
          </cell>
          <cell r="H626">
            <v>68200</v>
          </cell>
          <cell r="I626">
            <v>34078</v>
          </cell>
          <cell r="J626">
            <v>0</v>
          </cell>
        </row>
        <row r="627">
          <cell r="A627" t="str">
            <v>040101</v>
          </cell>
          <cell r="B627" t="str">
            <v>4</v>
          </cell>
          <cell r="C627" t="str">
            <v>4908005</v>
          </cell>
          <cell r="D627" t="str">
            <v>석재붙임(바닥) SILL</v>
          </cell>
          <cell r="E627" t="str">
            <v>ST-7</v>
          </cell>
          <cell r="F627" t="str">
            <v>M</v>
          </cell>
          <cell r="G627">
            <v>61.8</v>
          </cell>
          <cell r="H627">
            <v>11850</v>
          </cell>
          <cell r="I627">
            <v>44467</v>
          </cell>
          <cell r="J627">
            <v>0</v>
          </cell>
        </row>
        <row r="628">
          <cell r="A628" t="str">
            <v>040101</v>
          </cell>
          <cell r="B628" t="str">
            <v>3</v>
          </cell>
          <cell r="C628" t="str">
            <v>4908056</v>
          </cell>
          <cell r="D628" t="str">
            <v>석재붙임 (패턴깔기)</v>
          </cell>
          <cell r="E628" t="str">
            <v>ST-7,6,3-1</v>
          </cell>
          <cell r="F628" t="str">
            <v>M2</v>
          </cell>
          <cell r="G628">
            <v>43.616999999999997</v>
          </cell>
          <cell r="H628">
            <v>101168</v>
          </cell>
          <cell r="I628">
            <v>67585</v>
          </cell>
          <cell r="J628">
            <v>0</v>
          </cell>
        </row>
        <row r="629">
          <cell r="A629" t="str">
            <v>040101</v>
          </cell>
          <cell r="B629" t="str">
            <v>9</v>
          </cell>
          <cell r="C629" t="str">
            <v>4909660</v>
          </cell>
          <cell r="D629" t="str">
            <v>타일압착붙임.200*200</v>
          </cell>
          <cell r="E629" t="str">
            <v>24mm.바닥(백)</v>
          </cell>
          <cell r="F629" t="str">
            <v>M2</v>
          </cell>
          <cell r="G629">
            <v>236.25</v>
          </cell>
          <cell r="H629">
            <v>13095</v>
          </cell>
          <cell r="I629">
            <v>19772</v>
          </cell>
          <cell r="J629">
            <v>0</v>
          </cell>
        </row>
        <row r="630">
          <cell r="A630" t="str">
            <v>040101</v>
          </cell>
          <cell r="B630" t="str">
            <v>1</v>
          </cell>
          <cell r="C630" t="str">
            <v>4909662</v>
          </cell>
          <cell r="D630" t="str">
            <v>붙임몰탈</v>
          </cell>
          <cell r="F630" t="str">
            <v>M2</v>
          </cell>
          <cell r="G630">
            <v>54.595999999999997</v>
          </cell>
          <cell r="H630">
            <v>1043</v>
          </cell>
          <cell r="I630">
            <v>851</v>
          </cell>
          <cell r="J630">
            <v>212</v>
          </cell>
        </row>
        <row r="631">
          <cell r="A631" t="str">
            <v>040101</v>
          </cell>
          <cell r="B631" t="str">
            <v>10</v>
          </cell>
          <cell r="C631" t="str">
            <v>4910057</v>
          </cell>
          <cell r="D631" t="str">
            <v>WOOD FLOORING(OAK)</v>
          </cell>
          <cell r="E631" t="str">
            <v>WF-2</v>
          </cell>
          <cell r="F631" t="str">
            <v>M2</v>
          </cell>
          <cell r="G631">
            <v>76.180000000000007</v>
          </cell>
          <cell r="H631">
            <v>56903</v>
          </cell>
          <cell r="I631">
            <v>6992</v>
          </cell>
          <cell r="J631">
            <v>0</v>
          </cell>
        </row>
        <row r="632">
          <cell r="A632" t="str">
            <v>040101</v>
          </cell>
          <cell r="B632" t="str">
            <v>5</v>
          </cell>
          <cell r="C632" t="str">
            <v>4910090</v>
          </cell>
          <cell r="D632" t="str">
            <v>라왕두겁대설치</v>
          </cell>
          <cell r="E632" t="str">
            <v>라왕 200*50</v>
          </cell>
          <cell r="F632" t="str">
            <v>M</v>
          </cell>
          <cell r="G632">
            <v>14</v>
          </cell>
          <cell r="H632">
            <v>10699</v>
          </cell>
          <cell r="I632">
            <v>5177</v>
          </cell>
          <cell r="J632">
            <v>0</v>
          </cell>
        </row>
        <row r="633">
          <cell r="A633" t="str">
            <v>040101</v>
          </cell>
          <cell r="B633" t="str">
            <v>6</v>
          </cell>
          <cell r="C633" t="str">
            <v>4914053</v>
          </cell>
          <cell r="D633" t="str">
            <v>셀프레벨링</v>
          </cell>
          <cell r="E633" t="str">
            <v>T=21</v>
          </cell>
          <cell r="F633" t="str">
            <v>M2</v>
          </cell>
          <cell r="G633">
            <v>4209</v>
          </cell>
          <cell r="H633">
            <v>6562</v>
          </cell>
          <cell r="I633">
            <v>13666</v>
          </cell>
          <cell r="J633">
            <v>0</v>
          </cell>
        </row>
        <row r="634">
          <cell r="A634" t="str">
            <v>040101</v>
          </cell>
          <cell r="B634" t="str">
            <v>7</v>
          </cell>
          <cell r="C634" t="str">
            <v>4917201</v>
          </cell>
          <cell r="D634" t="str">
            <v>비닐쉬트붙임 VS-1</v>
          </cell>
          <cell r="E634" t="str">
            <v>민속장판</v>
          </cell>
          <cell r="F634" t="str">
            <v>M2</v>
          </cell>
          <cell r="G634">
            <v>1780</v>
          </cell>
          <cell r="H634">
            <v>4495</v>
          </cell>
          <cell r="I634">
            <v>2268</v>
          </cell>
          <cell r="J634">
            <v>0</v>
          </cell>
        </row>
        <row r="635">
          <cell r="A635" t="str">
            <v>040101</v>
          </cell>
          <cell r="B635" t="str">
            <v>8</v>
          </cell>
          <cell r="C635" t="str">
            <v>4917272</v>
          </cell>
          <cell r="D635" t="str">
            <v>카펫트깔기</v>
          </cell>
          <cell r="F635" t="str">
            <v>M2</v>
          </cell>
          <cell r="G635">
            <v>2429.9</v>
          </cell>
          <cell r="H635">
            <v>15620</v>
          </cell>
          <cell r="I635">
            <v>4353</v>
          </cell>
          <cell r="J635">
            <v>0</v>
          </cell>
        </row>
        <row r="636">
          <cell r="A636" t="str">
            <v>040102</v>
          </cell>
          <cell r="B636" t="str">
            <v>7</v>
          </cell>
          <cell r="C636" t="str">
            <v>3405081</v>
          </cell>
          <cell r="D636" t="str">
            <v>거울후레임</v>
          </cell>
          <cell r="E636" t="str">
            <v>SUS</v>
          </cell>
          <cell r="F636" t="str">
            <v>M</v>
          </cell>
          <cell r="G636">
            <v>414.76</v>
          </cell>
          <cell r="H636">
            <v>24000</v>
          </cell>
          <cell r="I636">
            <v>0</v>
          </cell>
          <cell r="J636">
            <v>0</v>
          </cell>
        </row>
        <row r="637">
          <cell r="A637" t="str">
            <v>040102</v>
          </cell>
          <cell r="B637" t="str">
            <v>8</v>
          </cell>
          <cell r="C637" t="str">
            <v>3405082</v>
          </cell>
          <cell r="D637" t="str">
            <v>거울후레임</v>
          </cell>
          <cell r="E637" t="str">
            <v>WOOD</v>
          </cell>
          <cell r="F637" t="str">
            <v>M</v>
          </cell>
          <cell r="G637">
            <v>17.46</v>
          </cell>
          <cell r="H637">
            <v>32500</v>
          </cell>
          <cell r="I637">
            <v>0</v>
          </cell>
          <cell r="J637">
            <v>0</v>
          </cell>
        </row>
        <row r="638">
          <cell r="A638" t="str">
            <v>040102</v>
          </cell>
          <cell r="B638" t="str">
            <v>15</v>
          </cell>
          <cell r="C638" t="str">
            <v>3910177</v>
          </cell>
          <cell r="D638" t="str">
            <v>장식기둥</v>
          </cell>
          <cell r="E638" t="str">
            <v>200*200</v>
          </cell>
          <cell r="F638" t="str">
            <v>M</v>
          </cell>
          <cell r="G638">
            <v>13.8</v>
          </cell>
          <cell r="H638">
            <v>90250</v>
          </cell>
        </row>
        <row r="639">
          <cell r="A639" t="str">
            <v>040102</v>
          </cell>
          <cell r="B639" t="str">
            <v>17</v>
          </cell>
          <cell r="C639" t="str">
            <v>3910178</v>
          </cell>
          <cell r="D639" t="str">
            <v>목조창틀설치</v>
          </cell>
          <cell r="E639" t="str">
            <v>500*300</v>
          </cell>
          <cell r="F639" t="str">
            <v>M</v>
          </cell>
          <cell r="G639">
            <v>328.7</v>
          </cell>
          <cell r="H639">
            <v>90000</v>
          </cell>
        </row>
        <row r="640">
          <cell r="A640" t="str">
            <v>040102</v>
          </cell>
          <cell r="B640" t="str">
            <v>19</v>
          </cell>
          <cell r="C640" t="str">
            <v>3910179</v>
          </cell>
          <cell r="D640" t="str">
            <v>목조창틀설치</v>
          </cell>
          <cell r="E640" t="str">
            <v>500*150</v>
          </cell>
          <cell r="F640" t="str">
            <v>M</v>
          </cell>
          <cell r="G640">
            <v>278.60000000000002</v>
          </cell>
          <cell r="H640">
            <v>61750</v>
          </cell>
        </row>
        <row r="641">
          <cell r="A641" t="str">
            <v>040102</v>
          </cell>
          <cell r="B641" t="str">
            <v>21</v>
          </cell>
          <cell r="C641" t="str">
            <v>3910180</v>
          </cell>
          <cell r="D641" t="str">
            <v>PORKET DOOR 점검구</v>
          </cell>
          <cell r="E641" t="str">
            <v>WOOD 200*800</v>
          </cell>
          <cell r="F641" t="str">
            <v>EA</v>
          </cell>
          <cell r="G641">
            <v>43</v>
          </cell>
          <cell r="H641">
            <v>65000</v>
          </cell>
        </row>
        <row r="642">
          <cell r="A642" t="str">
            <v>040102</v>
          </cell>
          <cell r="B642" t="str">
            <v>28</v>
          </cell>
          <cell r="C642" t="str">
            <v>3913034</v>
          </cell>
          <cell r="D642" t="str">
            <v>METAL TRIM 설치</v>
          </cell>
          <cell r="F642" t="str">
            <v>M</v>
          </cell>
          <cell r="G642">
            <v>4241</v>
          </cell>
          <cell r="H642">
            <v>40000</v>
          </cell>
        </row>
        <row r="643">
          <cell r="A643" t="str">
            <v>040102</v>
          </cell>
          <cell r="B643" t="str">
            <v>2</v>
          </cell>
          <cell r="C643" t="str">
            <v>3915037</v>
          </cell>
          <cell r="D643" t="str">
            <v>강화유리파티숀</v>
          </cell>
          <cell r="E643" t="str">
            <v>10mm 투명에칭</v>
          </cell>
          <cell r="F643" t="str">
            <v>M2</v>
          </cell>
          <cell r="G643">
            <v>15.2</v>
          </cell>
          <cell r="H643">
            <v>100000</v>
          </cell>
        </row>
        <row r="644">
          <cell r="A644" t="str">
            <v>040102</v>
          </cell>
          <cell r="B644" t="str">
            <v>4</v>
          </cell>
          <cell r="C644" t="str">
            <v>3915038</v>
          </cell>
          <cell r="D644" t="str">
            <v>강화유리파티숀 후레임</v>
          </cell>
          <cell r="E644" t="str">
            <v>30*30</v>
          </cell>
          <cell r="F644" t="str">
            <v>M</v>
          </cell>
          <cell r="G644">
            <v>42.6</v>
          </cell>
          <cell r="H644">
            <v>32000</v>
          </cell>
        </row>
        <row r="645">
          <cell r="A645" t="str">
            <v>040102</v>
          </cell>
          <cell r="B645" t="str">
            <v>10</v>
          </cell>
          <cell r="C645" t="str">
            <v>4908795</v>
          </cell>
          <cell r="D645" t="str">
            <v>석재붙임(크리마필,벽체)</v>
          </cell>
          <cell r="E645" t="str">
            <v>ST-1 (폴리싱)</v>
          </cell>
          <cell r="F645" t="str">
            <v>M2</v>
          </cell>
          <cell r="G645">
            <v>130.77000000000001</v>
          </cell>
          <cell r="H645">
            <v>87526</v>
          </cell>
          <cell r="I645">
            <v>45040</v>
          </cell>
          <cell r="J645">
            <v>0</v>
          </cell>
        </row>
        <row r="646">
          <cell r="A646" t="str">
            <v>040102</v>
          </cell>
          <cell r="B646" t="str">
            <v>26</v>
          </cell>
          <cell r="C646" t="str">
            <v>4909050</v>
          </cell>
          <cell r="D646" t="str">
            <v>타일붙임(R.A.K CERAMICS 619)</v>
          </cell>
          <cell r="E646" t="str">
            <v>TL-1</v>
          </cell>
          <cell r="F646" t="str">
            <v>M2</v>
          </cell>
          <cell r="G646">
            <v>1087.7</v>
          </cell>
          <cell r="H646">
            <v>15024</v>
          </cell>
          <cell r="I646">
            <v>19902</v>
          </cell>
          <cell r="J646">
            <v>220</v>
          </cell>
        </row>
        <row r="647">
          <cell r="A647" t="str">
            <v>040102</v>
          </cell>
          <cell r="B647" t="str">
            <v>11</v>
          </cell>
          <cell r="C647" t="str">
            <v>4910011</v>
          </cell>
          <cell r="D647" t="str">
            <v>목조벽틀설치(라왕)</v>
          </cell>
          <cell r="E647" t="str">
            <v>30*30 450*450</v>
          </cell>
          <cell r="F647" t="str">
            <v>M2</v>
          </cell>
          <cell r="G647">
            <v>898.77</v>
          </cell>
          <cell r="H647">
            <v>2256</v>
          </cell>
          <cell r="I647">
            <v>2091</v>
          </cell>
          <cell r="J647">
            <v>0</v>
          </cell>
        </row>
        <row r="648">
          <cell r="A648" t="str">
            <v>040102</v>
          </cell>
          <cell r="B648" t="str">
            <v>22</v>
          </cell>
          <cell r="C648" t="str">
            <v>4910053</v>
          </cell>
          <cell r="D648" t="str">
            <v>석고보드 취부(벽체,바탕)</v>
          </cell>
          <cell r="E648" t="str">
            <v>T=9*1PLY</v>
          </cell>
          <cell r="F648" t="str">
            <v>M2</v>
          </cell>
          <cell r="G648">
            <v>12564</v>
          </cell>
          <cell r="H648">
            <v>1284</v>
          </cell>
          <cell r="I648">
            <v>3764</v>
          </cell>
          <cell r="J648">
            <v>0</v>
          </cell>
        </row>
        <row r="649">
          <cell r="A649" t="str">
            <v>040102</v>
          </cell>
          <cell r="B649" t="str">
            <v>23</v>
          </cell>
          <cell r="C649" t="str">
            <v>4910054</v>
          </cell>
          <cell r="D649" t="str">
            <v>석고보드 취부(벽체,치장)</v>
          </cell>
          <cell r="E649" t="str">
            <v>T=9*1PLY</v>
          </cell>
          <cell r="F649" t="str">
            <v>M2</v>
          </cell>
          <cell r="G649">
            <v>10616</v>
          </cell>
          <cell r="H649">
            <v>1284</v>
          </cell>
          <cell r="I649">
            <v>7528</v>
          </cell>
          <cell r="J649">
            <v>0</v>
          </cell>
        </row>
        <row r="650">
          <cell r="A650" t="str">
            <v>040102</v>
          </cell>
          <cell r="B650" t="str">
            <v>12</v>
          </cell>
          <cell r="C650" t="str">
            <v>4910067</v>
          </cell>
          <cell r="D650" t="str">
            <v>합판붙임</v>
          </cell>
          <cell r="E650" t="str">
            <v>T=9</v>
          </cell>
          <cell r="F650" t="str">
            <v>M2</v>
          </cell>
          <cell r="G650">
            <v>1133</v>
          </cell>
          <cell r="H650">
            <v>4000</v>
          </cell>
          <cell r="I650">
            <v>6633</v>
          </cell>
          <cell r="J650">
            <v>0</v>
          </cell>
        </row>
        <row r="651">
          <cell r="A651" t="str">
            <v>040102</v>
          </cell>
          <cell r="B651" t="str">
            <v>9</v>
          </cell>
          <cell r="C651" t="str">
            <v>4910091</v>
          </cell>
          <cell r="D651" t="str">
            <v>줄눈</v>
          </cell>
          <cell r="F651" t="str">
            <v>M</v>
          </cell>
          <cell r="G651">
            <v>3.3</v>
          </cell>
          <cell r="H651">
            <v>1277</v>
          </cell>
          <cell r="I651">
            <v>12359</v>
          </cell>
          <cell r="J651">
            <v>0</v>
          </cell>
        </row>
        <row r="652">
          <cell r="A652" t="str">
            <v>040102</v>
          </cell>
          <cell r="B652" t="str">
            <v>6</v>
          </cell>
          <cell r="C652" t="str">
            <v>4913014</v>
          </cell>
          <cell r="D652" t="str">
            <v>METAL STUD</v>
          </cell>
          <cell r="E652" t="str">
            <v>65*45*0.8</v>
          </cell>
          <cell r="F652" t="str">
            <v>M2</v>
          </cell>
          <cell r="G652">
            <v>12534</v>
          </cell>
          <cell r="H652">
            <v>5670</v>
          </cell>
          <cell r="I652">
            <v>21115</v>
          </cell>
          <cell r="J652">
            <v>0</v>
          </cell>
        </row>
        <row r="653">
          <cell r="A653" t="str">
            <v>040102</v>
          </cell>
          <cell r="B653" t="str">
            <v>13</v>
          </cell>
          <cell r="C653" t="str">
            <v>4913037</v>
          </cell>
          <cell r="D653" t="str">
            <v>걸레받이(홍송)</v>
          </cell>
          <cell r="E653" t="str">
            <v>WD-3</v>
          </cell>
          <cell r="F653" t="str">
            <v>M</v>
          </cell>
          <cell r="G653">
            <v>1241</v>
          </cell>
          <cell r="H653">
            <v>1926</v>
          </cell>
          <cell r="I653">
            <v>14018</v>
          </cell>
          <cell r="J653">
            <v>0</v>
          </cell>
        </row>
        <row r="654">
          <cell r="A654" t="str">
            <v>040102</v>
          </cell>
          <cell r="B654" t="str">
            <v>24</v>
          </cell>
          <cell r="C654" t="str">
            <v>4917107</v>
          </cell>
          <cell r="D654" t="str">
            <v>벽지바름</v>
          </cell>
          <cell r="E654" t="str">
            <v>WC-4</v>
          </cell>
          <cell r="F654" t="str">
            <v>M2</v>
          </cell>
          <cell r="G654">
            <v>10045</v>
          </cell>
          <cell r="H654">
            <v>6232</v>
          </cell>
          <cell r="I654">
            <v>4337</v>
          </cell>
          <cell r="J654">
            <v>0</v>
          </cell>
        </row>
        <row r="655">
          <cell r="A655" t="str">
            <v>040102</v>
          </cell>
          <cell r="B655" t="str">
            <v>25</v>
          </cell>
          <cell r="C655" t="str">
            <v>4918720</v>
          </cell>
          <cell r="D655" t="str">
            <v>암면넣기</v>
          </cell>
          <cell r="E655" t="str">
            <v>#100      T:50</v>
          </cell>
          <cell r="F655" t="str">
            <v>M2</v>
          </cell>
          <cell r="G655">
            <v>12534</v>
          </cell>
          <cell r="H655">
            <v>3300</v>
          </cell>
          <cell r="I655">
            <v>2306</v>
          </cell>
          <cell r="J655">
            <v>0</v>
          </cell>
        </row>
        <row r="656">
          <cell r="A656" t="str">
            <v>040102</v>
          </cell>
          <cell r="B656" t="str">
            <v>5</v>
          </cell>
          <cell r="C656" t="str">
            <v>499F03H</v>
          </cell>
          <cell r="D656" t="str">
            <v>거울붙임</v>
          </cell>
          <cell r="F656" t="str">
            <v>M2</v>
          </cell>
          <cell r="G656">
            <v>136.87</v>
          </cell>
          <cell r="H656">
            <v>14471</v>
          </cell>
          <cell r="I656">
            <v>22680</v>
          </cell>
          <cell r="J656">
            <v>0</v>
          </cell>
        </row>
        <row r="657">
          <cell r="A657" t="str">
            <v>040103</v>
          </cell>
          <cell r="B657" t="str">
            <v>24</v>
          </cell>
          <cell r="C657" t="str">
            <v>3910035</v>
          </cell>
          <cell r="D657" t="str">
            <v>등구멍뚫기및 보강</v>
          </cell>
          <cell r="E657" t="str">
            <v>D/L</v>
          </cell>
          <cell r="F657" t="str">
            <v>EA</v>
          </cell>
          <cell r="G657">
            <v>283</v>
          </cell>
          <cell r="H657">
            <v>3550</v>
          </cell>
        </row>
        <row r="658">
          <cell r="A658" t="str">
            <v>040103</v>
          </cell>
          <cell r="B658" t="str">
            <v>7</v>
          </cell>
          <cell r="C658" t="str">
            <v>3910181</v>
          </cell>
          <cell r="D658" t="str">
            <v>라왕몰딩설치</v>
          </cell>
          <cell r="E658" t="str">
            <v>80*80</v>
          </cell>
          <cell r="F658" t="str">
            <v>M</v>
          </cell>
          <cell r="G658">
            <v>871.1</v>
          </cell>
          <cell r="H658">
            <v>25000</v>
          </cell>
        </row>
        <row r="659">
          <cell r="A659" t="str">
            <v>040103</v>
          </cell>
          <cell r="B659" t="str">
            <v>9</v>
          </cell>
          <cell r="C659" t="str">
            <v>3910182</v>
          </cell>
          <cell r="D659" t="str">
            <v>라왕몰딩설치</v>
          </cell>
          <cell r="E659" t="str">
            <v>20*100</v>
          </cell>
          <cell r="F659" t="str">
            <v>M</v>
          </cell>
          <cell r="G659">
            <v>1394.3</v>
          </cell>
          <cell r="H659">
            <v>20000</v>
          </cell>
        </row>
        <row r="660">
          <cell r="A660" t="str">
            <v>040103</v>
          </cell>
          <cell r="B660" t="str">
            <v>11</v>
          </cell>
          <cell r="C660" t="str">
            <v>3910183</v>
          </cell>
          <cell r="D660" t="str">
            <v>라왕 TRIM</v>
          </cell>
          <cell r="E660" t="str">
            <v>20*50</v>
          </cell>
          <cell r="F660" t="str">
            <v>M</v>
          </cell>
          <cell r="G660">
            <v>28.2</v>
          </cell>
          <cell r="H660">
            <v>12500</v>
          </cell>
        </row>
        <row r="661">
          <cell r="A661" t="str">
            <v>040103</v>
          </cell>
          <cell r="B661" t="str">
            <v>30</v>
          </cell>
          <cell r="C661" t="str">
            <v>3913024</v>
          </cell>
          <cell r="D661" t="str">
            <v>P.V.C 몰딩</v>
          </cell>
          <cell r="F661" t="str">
            <v>M</v>
          </cell>
          <cell r="G661">
            <v>593</v>
          </cell>
          <cell r="H661">
            <v>1425</v>
          </cell>
        </row>
        <row r="662">
          <cell r="A662" t="str">
            <v>040103</v>
          </cell>
          <cell r="B662" t="str">
            <v>14</v>
          </cell>
          <cell r="C662" t="str">
            <v>3913043</v>
          </cell>
          <cell r="D662" t="str">
            <v>단천정</v>
          </cell>
          <cell r="E662" t="str">
            <v>H=100</v>
          </cell>
          <cell r="F662" t="str">
            <v>M</v>
          </cell>
          <cell r="G662">
            <v>2115</v>
          </cell>
          <cell r="H662">
            <v>10000</v>
          </cell>
        </row>
        <row r="663">
          <cell r="A663" t="str">
            <v>040103</v>
          </cell>
          <cell r="B663" t="str">
            <v>28</v>
          </cell>
          <cell r="C663" t="str">
            <v>3913051</v>
          </cell>
          <cell r="D663" t="str">
            <v>커텐박스</v>
          </cell>
          <cell r="E663" t="str">
            <v>250*200</v>
          </cell>
          <cell r="F663" t="str">
            <v>M</v>
          </cell>
          <cell r="G663">
            <v>765.65</v>
          </cell>
          <cell r="H663">
            <v>35000</v>
          </cell>
          <cell r="J663">
            <v>0</v>
          </cell>
        </row>
        <row r="664">
          <cell r="A664" t="str">
            <v>040103</v>
          </cell>
          <cell r="B664" t="str">
            <v>26</v>
          </cell>
          <cell r="C664" t="str">
            <v>3913098</v>
          </cell>
          <cell r="D664" t="str">
            <v>등구멍뚫기및 보강</v>
          </cell>
          <cell r="E664" t="str">
            <v>파라보릭</v>
          </cell>
          <cell r="F664" t="str">
            <v>M</v>
          </cell>
          <cell r="G664">
            <v>5</v>
          </cell>
          <cell r="H664">
            <v>3975</v>
          </cell>
        </row>
        <row r="665">
          <cell r="A665" t="str">
            <v>040103</v>
          </cell>
          <cell r="B665" t="str">
            <v>16</v>
          </cell>
          <cell r="C665" t="str">
            <v>3913099</v>
          </cell>
          <cell r="D665" t="str">
            <v>광천정</v>
          </cell>
          <cell r="E665" t="str">
            <v>H=350</v>
          </cell>
          <cell r="F665" t="str">
            <v>M</v>
          </cell>
          <cell r="G665">
            <v>190.7</v>
          </cell>
          <cell r="H665">
            <v>63000</v>
          </cell>
        </row>
        <row r="666">
          <cell r="A666" t="str">
            <v>040103</v>
          </cell>
          <cell r="B666" t="str">
            <v>19</v>
          </cell>
          <cell r="C666" t="str">
            <v>3913121</v>
          </cell>
          <cell r="D666" t="str">
            <v>라인디퓨저 뚫기및 보강</v>
          </cell>
          <cell r="F666" t="str">
            <v>M</v>
          </cell>
          <cell r="G666">
            <v>48</v>
          </cell>
          <cell r="H666">
            <v>25500</v>
          </cell>
        </row>
        <row r="667">
          <cell r="A667" t="str">
            <v>040103</v>
          </cell>
          <cell r="B667" t="str">
            <v>2</v>
          </cell>
          <cell r="C667" t="str">
            <v>4910068</v>
          </cell>
          <cell r="D667" t="str">
            <v>석고보드취부(천정,바탕)</v>
          </cell>
          <cell r="E667" t="str">
            <v>T=9*1PLY</v>
          </cell>
          <cell r="F667" t="str">
            <v>M2</v>
          </cell>
          <cell r="G667">
            <v>4339.7</v>
          </cell>
          <cell r="H667">
            <v>1284</v>
          </cell>
          <cell r="I667">
            <v>0</v>
          </cell>
          <cell r="J667">
            <v>0</v>
          </cell>
        </row>
        <row r="668">
          <cell r="A668" t="str">
            <v>040103</v>
          </cell>
          <cell r="B668" t="str">
            <v>3</v>
          </cell>
          <cell r="C668" t="str">
            <v>4910069</v>
          </cell>
          <cell r="D668" t="str">
            <v>석고보드취부(천정,치장)</v>
          </cell>
          <cell r="E668" t="str">
            <v>T=9*1PLY</v>
          </cell>
          <cell r="F668" t="str">
            <v>M2</v>
          </cell>
          <cell r="G668">
            <v>4339.7</v>
          </cell>
          <cell r="H668">
            <v>1284</v>
          </cell>
          <cell r="I668">
            <v>8156</v>
          </cell>
          <cell r="J668">
            <v>0</v>
          </cell>
        </row>
        <row r="669">
          <cell r="A669" t="str">
            <v>040103</v>
          </cell>
          <cell r="B669" t="str">
            <v>5</v>
          </cell>
          <cell r="C669" t="str">
            <v>4910084</v>
          </cell>
          <cell r="D669" t="str">
            <v>방수석고보드취부</v>
          </cell>
          <cell r="F669" t="str">
            <v>M2</v>
          </cell>
          <cell r="G669">
            <v>41.16</v>
          </cell>
          <cell r="H669">
            <v>1792</v>
          </cell>
          <cell r="I669">
            <v>4182</v>
          </cell>
          <cell r="J669">
            <v>0</v>
          </cell>
        </row>
        <row r="670">
          <cell r="A670" t="str">
            <v>040103</v>
          </cell>
          <cell r="B670" t="str">
            <v>1</v>
          </cell>
          <cell r="C670" t="str">
            <v>4913001</v>
          </cell>
          <cell r="D670" t="str">
            <v>경량철골천정틀</v>
          </cell>
          <cell r="E670" t="str">
            <v>M-BAR</v>
          </cell>
          <cell r="F670" t="str">
            <v>M2</v>
          </cell>
          <cell r="G670">
            <v>4916</v>
          </cell>
          <cell r="H670">
            <v>2341</v>
          </cell>
          <cell r="I670">
            <v>15366</v>
          </cell>
          <cell r="J670">
            <v>0</v>
          </cell>
        </row>
        <row r="671">
          <cell r="A671" t="str">
            <v>040103</v>
          </cell>
          <cell r="B671" t="str">
            <v>12</v>
          </cell>
          <cell r="C671" t="str">
            <v>4913006</v>
          </cell>
          <cell r="D671" t="str">
            <v>AL몰딩설치</v>
          </cell>
          <cell r="F671" t="str">
            <v>M</v>
          </cell>
          <cell r="G671">
            <v>5024.7</v>
          </cell>
          <cell r="H671">
            <v>1085</v>
          </cell>
          <cell r="I671">
            <v>2096</v>
          </cell>
          <cell r="J671">
            <v>0</v>
          </cell>
        </row>
        <row r="672">
          <cell r="A672" t="str">
            <v>040103</v>
          </cell>
          <cell r="B672" t="str">
            <v>4</v>
          </cell>
          <cell r="C672" t="str">
            <v>4916255</v>
          </cell>
          <cell r="D672" t="str">
            <v>ALL PUTTY</v>
          </cell>
          <cell r="F672" t="str">
            <v>M2</v>
          </cell>
          <cell r="G672">
            <v>4380.8999999999996</v>
          </cell>
          <cell r="H672">
            <v>1336</v>
          </cell>
          <cell r="I672">
            <v>5426</v>
          </cell>
          <cell r="J672">
            <v>0</v>
          </cell>
        </row>
        <row r="673">
          <cell r="A673" t="str">
            <v>040103</v>
          </cell>
          <cell r="B673" t="str">
            <v>20</v>
          </cell>
          <cell r="C673" t="str">
            <v>4916718</v>
          </cell>
          <cell r="D673" t="str">
            <v>비닐페인트</v>
          </cell>
          <cell r="F673" t="str">
            <v>M2</v>
          </cell>
          <cell r="G673">
            <v>162.19999999999999</v>
          </cell>
          <cell r="H673">
            <v>792</v>
          </cell>
          <cell r="I673">
            <v>4281</v>
          </cell>
          <cell r="J673">
            <v>0</v>
          </cell>
        </row>
        <row r="674">
          <cell r="A674" t="str">
            <v>040103</v>
          </cell>
          <cell r="B674" t="str">
            <v>21</v>
          </cell>
          <cell r="C674" t="str">
            <v>4917128</v>
          </cell>
          <cell r="D674" t="str">
            <v>벽지바름</v>
          </cell>
          <cell r="E674" t="str">
            <v>WC-15</v>
          </cell>
          <cell r="F674" t="str">
            <v>M2</v>
          </cell>
          <cell r="G674">
            <v>4217.8999999999996</v>
          </cell>
          <cell r="H674">
            <v>6832</v>
          </cell>
          <cell r="I674">
            <v>4337</v>
          </cell>
          <cell r="J674">
            <v>0</v>
          </cell>
        </row>
        <row r="675">
          <cell r="A675" t="str">
            <v>040103</v>
          </cell>
          <cell r="B675" t="str">
            <v>22</v>
          </cell>
          <cell r="C675" t="str">
            <v>4917538</v>
          </cell>
          <cell r="D675" t="str">
            <v>엑사판</v>
          </cell>
          <cell r="E675" t="str">
            <v>크리스탈 화이트</v>
          </cell>
          <cell r="F675" t="str">
            <v>M2</v>
          </cell>
          <cell r="G675">
            <v>236.24</v>
          </cell>
          <cell r="H675">
            <v>29700</v>
          </cell>
          <cell r="I675">
            <v>0</v>
          </cell>
          <cell r="J675">
            <v>0</v>
          </cell>
        </row>
        <row r="676">
          <cell r="A676" t="str">
            <v>040103</v>
          </cell>
          <cell r="B676" t="str">
            <v>17</v>
          </cell>
          <cell r="C676" t="str">
            <v>4917539</v>
          </cell>
          <cell r="D676" t="str">
            <v>루마싸이트</v>
          </cell>
          <cell r="F676" t="str">
            <v>M2</v>
          </cell>
          <cell r="G676">
            <v>0</v>
          </cell>
          <cell r="H676">
            <v>63800</v>
          </cell>
          <cell r="I676">
            <v>7912</v>
          </cell>
          <cell r="J676">
            <v>0</v>
          </cell>
        </row>
        <row r="677">
          <cell r="A677" t="str">
            <v>040104</v>
          </cell>
          <cell r="B677" t="str">
            <v>30</v>
          </cell>
          <cell r="C677" t="str">
            <v>3908807</v>
          </cell>
          <cell r="D677" t="str">
            <v>대리석세면대카운터</v>
          </cell>
          <cell r="E677" t="str">
            <v>1600*520*40</v>
          </cell>
          <cell r="F677" t="str">
            <v>EA</v>
          </cell>
          <cell r="G677">
            <v>66</v>
          </cell>
          <cell r="H677">
            <v>400000</v>
          </cell>
        </row>
        <row r="678">
          <cell r="A678" t="str">
            <v>040104</v>
          </cell>
          <cell r="B678" t="str">
            <v>32</v>
          </cell>
          <cell r="C678" t="str">
            <v>3908808</v>
          </cell>
          <cell r="D678" t="str">
            <v>대리석세면대카운터</v>
          </cell>
          <cell r="E678" t="str">
            <v>1100*520*40</v>
          </cell>
          <cell r="F678" t="str">
            <v>EA</v>
          </cell>
          <cell r="G678">
            <v>6</v>
          </cell>
          <cell r="H678">
            <v>300000</v>
          </cell>
        </row>
        <row r="679">
          <cell r="A679" t="str">
            <v>040104</v>
          </cell>
          <cell r="B679" t="str">
            <v>24</v>
          </cell>
          <cell r="C679" t="str">
            <v>3908809</v>
          </cell>
          <cell r="D679" t="str">
            <v>대리석세면대상판</v>
          </cell>
          <cell r="E679" t="str">
            <v>600*600</v>
          </cell>
          <cell r="F679" t="str">
            <v>EA</v>
          </cell>
          <cell r="G679">
            <v>1</v>
          </cell>
          <cell r="H679">
            <v>150000</v>
          </cell>
        </row>
        <row r="680">
          <cell r="A680" t="str">
            <v>040104</v>
          </cell>
          <cell r="B680" t="str">
            <v>26</v>
          </cell>
          <cell r="C680" t="str">
            <v>3908810</v>
          </cell>
          <cell r="D680" t="str">
            <v>대리석세면대상판</v>
          </cell>
          <cell r="E680" t="str">
            <v>1350*520*40</v>
          </cell>
          <cell r="F680" t="str">
            <v>EA</v>
          </cell>
          <cell r="G680">
            <v>1</v>
          </cell>
          <cell r="H680">
            <v>300000</v>
          </cell>
        </row>
        <row r="681">
          <cell r="A681" t="str">
            <v>040104</v>
          </cell>
          <cell r="B681" t="str">
            <v>28</v>
          </cell>
          <cell r="C681" t="str">
            <v>3908811</v>
          </cell>
          <cell r="D681" t="str">
            <v>대리석세면대상판</v>
          </cell>
          <cell r="E681" t="str">
            <v>1900*520*40</v>
          </cell>
          <cell r="F681" t="str">
            <v>EA</v>
          </cell>
          <cell r="G681">
            <v>2</v>
          </cell>
          <cell r="H681">
            <v>450000</v>
          </cell>
        </row>
        <row r="682">
          <cell r="A682" t="str">
            <v>040104</v>
          </cell>
          <cell r="B682" t="str">
            <v>34</v>
          </cell>
          <cell r="C682" t="str">
            <v>3908812</v>
          </cell>
          <cell r="D682" t="str">
            <v>대리석창대석</v>
          </cell>
          <cell r="E682" t="str">
            <v>180*20</v>
          </cell>
          <cell r="F682" t="str">
            <v>EA</v>
          </cell>
          <cell r="G682">
            <v>4.92</v>
          </cell>
          <cell r="H682">
            <v>57000</v>
          </cell>
        </row>
        <row r="683">
          <cell r="A683" t="str">
            <v>040104</v>
          </cell>
          <cell r="B683" t="str">
            <v>36</v>
          </cell>
          <cell r="C683" t="str">
            <v>3908813</v>
          </cell>
          <cell r="D683" t="str">
            <v>대리석파티션</v>
          </cell>
          <cell r="E683" t="str">
            <v>700*1800*50</v>
          </cell>
          <cell r="F683" t="str">
            <v>EA</v>
          </cell>
          <cell r="G683">
            <v>2</v>
          </cell>
          <cell r="H683">
            <v>190000</v>
          </cell>
        </row>
        <row r="684">
          <cell r="A684" t="str">
            <v>040104</v>
          </cell>
          <cell r="B684" t="str">
            <v>38</v>
          </cell>
          <cell r="C684" t="str">
            <v>3908814</v>
          </cell>
          <cell r="D684" t="str">
            <v>사우나</v>
          </cell>
          <cell r="E684" t="str">
            <v>1000*1645</v>
          </cell>
          <cell r="F684" t="str">
            <v>EA</v>
          </cell>
          <cell r="G684">
            <v>2</v>
          </cell>
          <cell r="H684">
            <v>285000</v>
          </cell>
        </row>
        <row r="685">
          <cell r="A685" t="str">
            <v>040104</v>
          </cell>
          <cell r="B685" t="str">
            <v>2</v>
          </cell>
          <cell r="C685" t="str">
            <v>3910184</v>
          </cell>
          <cell r="D685" t="str">
            <v>붙박이장</v>
          </cell>
          <cell r="E685" t="str">
            <v>640*2050*640</v>
          </cell>
          <cell r="F685" t="str">
            <v>EA</v>
          </cell>
          <cell r="G685">
            <v>18</v>
          </cell>
          <cell r="H685">
            <v>760000</v>
          </cell>
          <cell r="I685">
            <v>0</v>
          </cell>
        </row>
        <row r="686">
          <cell r="A686" t="str">
            <v>040104</v>
          </cell>
          <cell r="B686" t="str">
            <v>4</v>
          </cell>
          <cell r="C686" t="str">
            <v>3910185</v>
          </cell>
          <cell r="D686" t="str">
            <v>붙박이장</v>
          </cell>
          <cell r="E686" t="str">
            <v>1600*2050*640</v>
          </cell>
          <cell r="F686" t="str">
            <v>EA</v>
          </cell>
          <cell r="G686">
            <v>2</v>
          </cell>
          <cell r="H686">
            <v>1520000</v>
          </cell>
        </row>
        <row r="687">
          <cell r="A687" t="str">
            <v>040104</v>
          </cell>
          <cell r="B687" t="str">
            <v>6</v>
          </cell>
          <cell r="C687" t="str">
            <v>3910186</v>
          </cell>
          <cell r="D687" t="str">
            <v>붙박이장</v>
          </cell>
          <cell r="E687" t="str">
            <v>760*2050*800</v>
          </cell>
          <cell r="F687" t="str">
            <v>EA</v>
          </cell>
          <cell r="G687">
            <v>48</v>
          </cell>
          <cell r="H687">
            <v>807500</v>
          </cell>
        </row>
        <row r="688">
          <cell r="A688" t="str">
            <v>040104</v>
          </cell>
          <cell r="B688" t="str">
            <v>8</v>
          </cell>
          <cell r="C688" t="str">
            <v>3910187</v>
          </cell>
          <cell r="D688" t="str">
            <v>붙박이장</v>
          </cell>
          <cell r="E688" t="str">
            <v>800*2050*800</v>
          </cell>
          <cell r="F688" t="str">
            <v>EA</v>
          </cell>
          <cell r="G688">
            <v>50</v>
          </cell>
          <cell r="H688">
            <v>855000</v>
          </cell>
        </row>
        <row r="689">
          <cell r="A689" t="str">
            <v>040104</v>
          </cell>
          <cell r="B689" t="str">
            <v>10</v>
          </cell>
          <cell r="C689" t="str">
            <v>3910188</v>
          </cell>
          <cell r="D689" t="str">
            <v>붙박이장</v>
          </cell>
          <cell r="E689" t="str">
            <v>1300*2050*800</v>
          </cell>
          <cell r="F689" t="str">
            <v>EA</v>
          </cell>
          <cell r="G689">
            <v>10</v>
          </cell>
          <cell r="H689">
            <v>1330000</v>
          </cell>
        </row>
        <row r="690">
          <cell r="A690" t="str">
            <v>040104</v>
          </cell>
          <cell r="B690" t="str">
            <v>12</v>
          </cell>
          <cell r="C690" t="str">
            <v>3910189</v>
          </cell>
          <cell r="D690" t="str">
            <v>붙박이장</v>
          </cell>
          <cell r="E690" t="str">
            <v>1650*750*400</v>
          </cell>
          <cell r="F690" t="str">
            <v>EA</v>
          </cell>
          <cell r="G690">
            <v>3</v>
          </cell>
          <cell r="H690">
            <v>1481000</v>
          </cell>
        </row>
        <row r="691">
          <cell r="A691" t="str">
            <v>040104</v>
          </cell>
          <cell r="B691" t="str">
            <v>14</v>
          </cell>
          <cell r="C691" t="str">
            <v>3910190</v>
          </cell>
          <cell r="D691" t="str">
            <v>붙박이장</v>
          </cell>
          <cell r="E691" t="str">
            <v>840*2050*800</v>
          </cell>
          <cell r="F691" t="str">
            <v>EA</v>
          </cell>
          <cell r="G691">
            <v>3</v>
          </cell>
          <cell r="H691">
            <v>902500</v>
          </cell>
        </row>
        <row r="692">
          <cell r="A692" t="str">
            <v>040104</v>
          </cell>
          <cell r="B692" t="str">
            <v>18</v>
          </cell>
          <cell r="C692" t="str">
            <v>3910191</v>
          </cell>
          <cell r="D692" t="str">
            <v>붙박이장</v>
          </cell>
          <cell r="E692" t="str">
            <v>780*2050*800</v>
          </cell>
          <cell r="F692" t="str">
            <v>EA</v>
          </cell>
          <cell r="G692">
            <v>20</v>
          </cell>
          <cell r="H692">
            <v>807500</v>
          </cell>
        </row>
        <row r="693">
          <cell r="A693" t="str">
            <v>040104</v>
          </cell>
          <cell r="B693" t="str">
            <v>20</v>
          </cell>
          <cell r="C693" t="str">
            <v>3910192</v>
          </cell>
          <cell r="D693" t="str">
            <v>붙박이장</v>
          </cell>
          <cell r="E693" t="str">
            <v>950*2050*600</v>
          </cell>
          <cell r="F693" t="str">
            <v>EA</v>
          </cell>
          <cell r="G693">
            <v>4</v>
          </cell>
          <cell r="H693">
            <v>950000</v>
          </cell>
        </row>
        <row r="694">
          <cell r="A694" t="str">
            <v>040104</v>
          </cell>
          <cell r="B694" t="str">
            <v>22</v>
          </cell>
          <cell r="C694" t="str">
            <v>3910193</v>
          </cell>
          <cell r="D694" t="str">
            <v>붙박이장</v>
          </cell>
          <cell r="E694" t="str">
            <v>1500*2050*600</v>
          </cell>
          <cell r="F694" t="str">
            <v>EA</v>
          </cell>
          <cell r="G694">
            <v>6</v>
          </cell>
          <cell r="H694">
            <v>1425000</v>
          </cell>
        </row>
        <row r="695">
          <cell r="A695" t="str">
            <v>040104</v>
          </cell>
          <cell r="B695" t="str">
            <v>112</v>
          </cell>
          <cell r="C695" t="str">
            <v>3915606</v>
          </cell>
          <cell r="D695" t="str">
            <v>WOODDOOR/FRAME</v>
          </cell>
          <cell r="E695" t="str">
            <v>WD-1,750*2030</v>
          </cell>
          <cell r="F695" t="str">
            <v>개소</v>
          </cell>
          <cell r="G695">
            <v>1</v>
          </cell>
          <cell r="H695">
            <v>665000</v>
          </cell>
        </row>
        <row r="696">
          <cell r="A696" t="str">
            <v>040104</v>
          </cell>
          <cell r="B696" t="str">
            <v>114</v>
          </cell>
          <cell r="C696" t="str">
            <v>3915607</v>
          </cell>
          <cell r="D696" t="str">
            <v>WOODDOOR/FRAME</v>
          </cell>
          <cell r="E696" t="str">
            <v>WD-10,600*2100</v>
          </cell>
          <cell r="F696" t="str">
            <v>개소</v>
          </cell>
          <cell r="G696">
            <v>1</v>
          </cell>
          <cell r="H696">
            <v>570000</v>
          </cell>
        </row>
        <row r="697">
          <cell r="A697" t="str">
            <v>040104</v>
          </cell>
          <cell r="B697" t="str">
            <v>116</v>
          </cell>
          <cell r="C697" t="str">
            <v>3915608</v>
          </cell>
          <cell r="D697" t="str">
            <v>WOODDOOR/FRAME</v>
          </cell>
          <cell r="E697" t="str">
            <v>WD-10A,2340*2050</v>
          </cell>
          <cell r="F697" t="str">
            <v>개소</v>
          </cell>
          <cell r="G697">
            <v>1</v>
          </cell>
          <cell r="H697">
            <v>2185000</v>
          </cell>
        </row>
        <row r="698">
          <cell r="A698" t="str">
            <v>040104</v>
          </cell>
          <cell r="B698" t="str">
            <v>118</v>
          </cell>
          <cell r="C698" t="str">
            <v>3915609</v>
          </cell>
          <cell r="D698" t="str">
            <v>WOODDOOR/FRAME</v>
          </cell>
          <cell r="E698" t="str">
            <v>WD-10W,2200*1745</v>
          </cell>
          <cell r="F698" t="str">
            <v>개소</v>
          </cell>
          <cell r="G698">
            <v>1</v>
          </cell>
          <cell r="H698">
            <v>1330000</v>
          </cell>
        </row>
        <row r="699">
          <cell r="A699" t="str">
            <v>040104</v>
          </cell>
          <cell r="B699" t="str">
            <v>120</v>
          </cell>
          <cell r="C699" t="str">
            <v>3915610</v>
          </cell>
          <cell r="D699" t="str">
            <v>WOODDOOR/FRAME</v>
          </cell>
          <cell r="E699" t="str">
            <v>WD-11,700*2020</v>
          </cell>
          <cell r="F699" t="str">
            <v>개소</v>
          </cell>
          <cell r="G699">
            <v>1</v>
          </cell>
          <cell r="H699">
            <v>665000</v>
          </cell>
        </row>
        <row r="700">
          <cell r="A700" t="str">
            <v>040104</v>
          </cell>
          <cell r="B700" t="str">
            <v>122</v>
          </cell>
          <cell r="C700" t="str">
            <v>3915611</v>
          </cell>
          <cell r="D700" t="str">
            <v>WOODDOOR/FRAME</v>
          </cell>
          <cell r="E700" t="str">
            <v>WD-11A,950*2050</v>
          </cell>
          <cell r="F700" t="str">
            <v>개소</v>
          </cell>
          <cell r="G700">
            <v>1</v>
          </cell>
          <cell r="H700">
            <v>760000</v>
          </cell>
        </row>
        <row r="701">
          <cell r="A701" t="str">
            <v>040104</v>
          </cell>
          <cell r="B701" t="str">
            <v>124</v>
          </cell>
          <cell r="C701" t="str">
            <v>3915612</v>
          </cell>
          <cell r="D701" t="str">
            <v>WOODDOOR/FRAME</v>
          </cell>
          <cell r="E701" t="str">
            <v>WD-11W,2580*1745</v>
          </cell>
          <cell r="F701" t="str">
            <v>개소</v>
          </cell>
          <cell r="G701">
            <v>1</v>
          </cell>
          <cell r="H701">
            <v>1425000</v>
          </cell>
        </row>
        <row r="702">
          <cell r="A702" t="str">
            <v>040104</v>
          </cell>
          <cell r="B702" t="str">
            <v>126</v>
          </cell>
          <cell r="C702" t="str">
            <v>3915613</v>
          </cell>
          <cell r="D702" t="str">
            <v>WOODDOOR/FRAME</v>
          </cell>
          <cell r="E702" t="str">
            <v>WD-12A,2960*2050</v>
          </cell>
          <cell r="F702" t="str">
            <v>개소</v>
          </cell>
          <cell r="G702">
            <v>1</v>
          </cell>
          <cell r="H702">
            <v>2280000</v>
          </cell>
        </row>
        <row r="703">
          <cell r="A703" t="str">
            <v>040104</v>
          </cell>
          <cell r="B703" t="str">
            <v>128</v>
          </cell>
          <cell r="C703" t="str">
            <v>3915614</v>
          </cell>
          <cell r="D703" t="str">
            <v>WOODDOOR/FRAME</v>
          </cell>
          <cell r="E703" t="str">
            <v>WD-12W,2140*1745</v>
          </cell>
          <cell r="F703" t="str">
            <v>개소</v>
          </cell>
          <cell r="G703">
            <v>1</v>
          </cell>
          <cell r="H703">
            <v>1187500</v>
          </cell>
        </row>
        <row r="704">
          <cell r="A704" t="str">
            <v>040104</v>
          </cell>
          <cell r="B704" t="str">
            <v>130</v>
          </cell>
          <cell r="C704" t="str">
            <v>3915615</v>
          </cell>
          <cell r="D704" t="str">
            <v>WOODDOOR/FRAME</v>
          </cell>
          <cell r="E704" t="str">
            <v>WD-13A,1000*2050</v>
          </cell>
          <cell r="F704" t="str">
            <v>개소</v>
          </cell>
          <cell r="G704">
            <v>1</v>
          </cell>
          <cell r="H704">
            <v>855000</v>
          </cell>
        </row>
        <row r="705">
          <cell r="A705" t="str">
            <v>040104</v>
          </cell>
          <cell r="B705" t="str">
            <v>132</v>
          </cell>
          <cell r="C705" t="str">
            <v>3915616</v>
          </cell>
          <cell r="D705" t="str">
            <v>WOODDOOR/FRAME</v>
          </cell>
          <cell r="E705" t="str">
            <v>WD-13W,2400*1745</v>
          </cell>
          <cell r="F705" t="str">
            <v>개소</v>
          </cell>
          <cell r="G705">
            <v>1</v>
          </cell>
          <cell r="H705">
            <v>1377500</v>
          </cell>
        </row>
        <row r="706">
          <cell r="A706" t="str">
            <v>040104</v>
          </cell>
          <cell r="B706" t="str">
            <v>134</v>
          </cell>
          <cell r="C706" t="str">
            <v>3915617</v>
          </cell>
          <cell r="D706" t="str">
            <v>WOODDOOR/FRAME</v>
          </cell>
          <cell r="E706" t="str">
            <v>WD-14A,2960*2050</v>
          </cell>
          <cell r="F706" t="str">
            <v>개소</v>
          </cell>
          <cell r="G706">
            <v>1</v>
          </cell>
          <cell r="H706">
            <v>2280000</v>
          </cell>
        </row>
        <row r="707">
          <cell r="A707" t="str">
            <v>040104</v>
          </cell>
          <cell r="B707" t="str">
            <v>136</v>
          </cell>
          <cell r="C707" t="str">
            <v>3915618</v>
          </cell>
          <cell r="D707" t="str">
            <v>WOODDOOR/FRAME</v>
          </cell>
          <cell r="E707" t="str">
            <v>WD-14W,4300*1745</v>
          </cell>
          <cell r="F707" t="str">
            <v>개소</v>
          </cell>
          <cell r="G707">
            <v>1</v>
          </cell>
          <cell r="H707">
            <v>2517500</v>
          </cell>
        </row>
        <row r="708">
          <cell r="A708" t="str">
            <v>040104</v>
          </cell>
          <cell r="B708" t="str">
            <v>138</v>
          </cell>
          <cell r="C708" t="str">
            <v>3915619</v>
          </cell>
          <cell r="D708" t="str">
            <v>WOODDOOR/FRAME</v>
          </cell>
          <cell r="E708" t="str">
            <v>WD-15A,1700*2050</v>
          </cell>
          <cell r="F708" t="str">
            <v>개소</v>
          </cell>
          <cell r="G708">
            <v>1</v>
          </cell>
          <cell r="H708">
            <v>1520000</v>
          </cell>
        </row>
        <row r="709">
          <cell r="A709" t="str">
            <v>040104</v>
          </cell>
          <cell r="B709" t="str">
            <v>140</v>
          </cell>
          <cell r="C709" t="str">
            <v>3915620</v>
          </cell>
          <cell r="D709" t="str">
            <v>WOODDOOR/FRAME</v>
          </cell>
          <cell r="E709" t="str">
            <v>WD-15W,1600*1745</v>
          </cell>
          <cell r="F709" t="str">
            <v>개소</v>
          </cell>
          <cell r="G709">
            <v>1</v>
          </cell>
          <cell r="H709">
            <v>1187500</v>
          </cell>
        </row>
        <row r="710">
          <cell r="A710" t="str">
            <v>040104</v>
          </cell>
          <cell r="B710" t="str">
            <v>142</v>
          </cell>
          <cell r="C710" t="str">
            <v>3915621</v>
          </cell>
          <cell r="D710" t="str">
            <v>WOODDOOR/FRAME</v>
          </cell>
          <cell r="E710" t="str">
            <v>WD-16A,2160*2050</v>
          </cell>
          <cell r="F710" t="str">
            <v>개소</v>
          </cell>
          <cell r="G710">
            <v>1</v>
          </cell>
          <cell r="H710">
            <v>1995000</v>
          </cell>
          <cell r="J710">
            <v>0</v>
          </cell>
        </row>
        <row r="711">
          <cell r="A711" t="str">
            <v>040104</v>
          </cell>
          <cell r="B711" t="str">
            <v>144</v>
          </cell>
          <cell r="C711" t="str">
            <v>3915622</v>
          </cell>
          <cell r="D711" t="str">
            <v>WOODDOOR/FRAME</v>
          </cell>
          <cell r="E711" t="str">
            <v>WD-16W,1500*1745</v>
          </cell>
          <cell r="F711" t="str">
            <v>개소</v>
          </cell>
          <cell r="G711">
            <v>1</v>
          </cell>
          <cell r="H711">
            <v>1425000</v>
          </cell>
        </row>
        <row r="712">
          <cell r="A712" t="str">
            <v>040104</v>
          </cell>
          <cell r="B712" t="str">
            <v>146</v>
          </cell>
          <cell r="C712" t="str">
            <v>3915623</v>
          </cell>
          <cell r="D712" t="str">
            <v>WOODDOOR/FRAME</v>
          </cell>
          <cell r="E712" t="str">
            <v>WD-17A,1020*2060</v>
          </cell>
          <cell r="F712" t="str">
            <v>개소</v>
          </cell>
          <cell r="G712">
            <v>1</v>
          </cell>
          <cell r="H712">
            <v>855000</v>
          </cell>
        </row>
        <row r="713">
          <cell r="A713" t="str">
            <v>040104</v>
          </cell>
          <cell r="B713" t="str">
            <v>148</v>
          </cell>
          <cell r="C713" t="str">
            <v>3915624</v>
          </cell>
          <cell r="D713" t="str">
            <v>WOODDOOR/FRAME</v>
          </cell>
          <cell r="E713" t="str">
            <v>WD-17W,1500*1745</v>
          </cell>
          <cell r="F713" t="str">
            <v>개소</v>
          </cell>
          <cell r="G713">
            <v>1</v>
          </cell>
          <cell r="H713">
            <v>950000</v>
          </cell>
        </row>
        <row r="714">
          <cell r="A714" t="str">
            <v>040104</v>
          </cell>
          <cell r="B714" t="str">
            <v>150</v>
          </cell>
          <cell r="C714" t="str">
            <v>3915625</v>
          </cell>
          <cell r="D714" t="str">
            <v>WOODDOOR/FRAME</v>
          </cell>
          <cell r="E714" t="str">
            <v>WD-18A,1040*2060</v>
          </cell>
          <cell r="F714" t="str">
            <v>개소</v>
          </cell>
          <cell r="G714">
            <v>1</v>
          </cell>
          <cell r="H714">
            <v>855000</v>
          </cell>
        </row>
        <row r="715">
          <cell r="A715" t="str">
            <v>040104</v>
          </cell>
          <cell r="B715" t="str">
            <v>152</v>
          </cell>
          <cell r="C715" t="str">
            <v>3915626</v>
          </cell>
          <cell r="D715" t="str">
            <v>WOODDOOR/FRAME</v>
          </cell>
          <cell r="E715" t="str">
            <v>WD-18W,1200*1000</v>
          </cell>
          <cell r="F715" t="str">
            <v>개소</v>
          </cell>
          <cell r="G715">
            <v>1</v>
          </cell>
          <cell r="H715">
            <v>950000</v>
          </cell>
        </row>
        <row r="716">
          <cell r="A716" t="str">
            <v>040104</v>
          </cell>
          <cell r="B716" t="str">
            <v>154</v>
          </cell>
          <cell r="C716" t="str">
            <v>3915627</v>
          </cell>
          <cell r="D716" t="str">
            <v>WOODDOOR/FRAME</v>
          </cell>
          <cell r="E716" t="str">
            <v>WD-19A,1760*2060</v>
          </cell>
          <cell r="F716" t="str">
            <v>개소</v>
          </cell>
          <cell r="G716">
            <v>1</v>
          </cell>
          <cell r="H716">
            <v>1520000</v>
          </cell>
        </row>
        <row r="717">
          <cell r="A717" t="str">
            <v>040104</v>
          </cell>
          <cell r="B717" t="str">
            <v>156</v>
          </cell>
          <cell r="C717" t="str">
            <v>3915628</v>
          </cell>
          <cell r="D717" t="str">
            <v>WOODDOOR/FRAME</v>
          </cell>
          <cell r="E717" t="str">
            <v>WD-1A,1050*2020</v>
          </cell>
          <cell r="F717" t="str">
            <v>개소</v>
          </cell>
          <cell r="G717">
            <v>1</v>
          </cell>
          <cell r="H717">
            <v>950000</v>
          </cell>
        </row>
        <row r="718">
          <cell r="A718" t="str">
            <v>040104</v>
          </cell>
          <cell r="B718" t="str">
            <v>158</v>
          </cell>
          <cell r="C718" t="str">
            <v>3915629</v>
          </cell>
          <cell r="D718" t="str">
            <v>WOODDOOR/FRAME</v>
          </cell>
          <cell r="E718" t="str">
            <v>WD-1B,500*2090</v>
          </cell>
          <cell r="F718" t="str">
            <v>개소</v>
          </cell>
          <cell r="G718">
            <v>1</v>
          </cell>
          <cell r="H718">
            <v>570000</v>
          </cell>
        </row>
        <row r="719">
          <cell r="A719" t="str">
            <v>040104</v>
          </cell>
          <cell r="B719" t="str">
            <v>160</v>
          </cell>
          <cell r="C719" t="str">
            <v>3915630</v>
          </cell>
          <cell r="D719" t="str">
            <v>WOODDOOR/FRAME</v>
          </cell>
          <cell r="E719" t="str">
            <v>WD-1W,2600*1745</v>
          </cell>
          <cell r="F719" t="str">
            <v>개소</v>
          </cell>
          <cell r="G719">
            <v>1</v>
          </cell>
          <cell r="H719">
            <v>1377500</v>
          </cell>
        </row>
        <row r="720">
          <cell r="A720" t="str">
            <v>040104</v>
          </cell>
          <cell r="B720" t="str">
            <v>162</v>
          </cell>
          <cell r="C720" t="str">
            <v>3915631</v>
          </cell>
          <cell r="D720" t="str">
            <v>WOODDOOR/FRAME</v>
          </cell>
          <cell r="E720" t="str">
            <v>WD-2,900*2050</v>
          </cell>
          <cell r="F720" t="str">
            <v>개소</v>
          </cell>
          <cell r="G720">
            <v>1</v>
          </cell>
          <cell r="H720">
            <v>760000</v>
          </cell>
        </row>
        <row r="721">
          <cell r="A721" t="str">
            <v>040104</v>
          </cell>
          <cell r="B721" t="str">
            <v>164</v>
          </cell>
          <cell r="C721" t="str">
            <v>3915632</v>
          </cell>
          <cell r="D721" t="str">
            <v>WOODDOOR/FRAME</v>
          </cell>
          <cell r="E721" t="str">
            <v>WD-21A,1120*2060</v>
          </cell>
          <cell r="F721" t="str">
            <v>개소</v>
          </cell>
          <cell r="G721">
            <v>1</v>
          </cell>
          <cell r="H721">
            <v>950000</v>
          </cell>
        </row>
        <row r="722">
          <cell r="A722" t="str">
            <v>040104</v>
          </cell>
          <cell r="B722" t="str">
            <v>166</v>
          </cell>
          <cell r="C722" t="str">
            <v>3915633</v>
          </cell>
          <cell r="D722" t="str">
            <v>WOODDOOR/FRAME</v>
          </cell>
          <cell r="E722" t="str">
            <v>WD-22A,1500*2060</v>
          </cell>
          <cell r="F722" t="str">
            <v>개소</v>
          </cell>
          <cell r="G722">
            <v>1</v>
          </cell>
          <cell r="H722">
            <v>1425000</v>
          </cell>
        </row>
        <row r="723">
          <cell r="A723" t="str">
            <v>040104</v>
          </cell>
          <cell r="B723" t="str">
            <v>168</v>
          </cell>
          <cell r="C723" t="str">
            <v>3915634</v>
          </cell>
          <cell r="D723" t="str">
            <v>WOODDOOR/FRAME</v>
          </cell>
          <cell r="E723" t="str">
            <v>WD-23A,680*2050</v>
          </cell>
          <cell r="F723" t="str">
            <v>개소</v>
          </cell>
          <cell r="G723">
            <v>1</v>
          </cell>
          <cell r="H723">
            <v>570000</v>
          </cell>
          <cell r="J723">
            <v>0</v>
          </cell>
        </row>
        <row r="724">
          <cell r="A724" t="str">
            <v>040104</v>
          </cell>
          <cell r="B724" t="str">
            <v>40</v>
          </cell>
          <cell r="C724" t="str">
            <v>3915635</v>
          </cell>
          <cell r="D724" t="str">
            <v>강화도어</v>
          </cell>
          <cell r="E724" t="str">
            <v>GL-1,600*1800</v>
          </cell>
          <cell r="F724" t="str">
            <v>개소</v>
          </cell>
          <cell r="G724">
            <v>1</v>
          </cell>
          <cell r="H724">
            <v>285000</v>
          </cell>
        </row>
        <row r="725">
          <cell r="A725" t="str">
            <v>040104</v>
          </cell>
          <cell r="B725" t="str">
            <v>42</v>
          </cell>
          <cell r="C725" t="str">
            <v>3915636</v>
          </cell>
          <cell r="D725" t="str">
            <v>스틸도어</v>
          </cell>
          <cell r="E725" t="str">
            <v>ST-1,900*2050</v>
          </cell>
          <cell r="F725" t="str">
            <v>개소</v>
          </cell>
          <cell r="G725">
            <v>1</v>
          </cell>
          <cell r="H725">
            <v>475000</v>
          </cell>
        </row>
        <row r="726">
          <cell r="A726" t="str">
            <v>040104</v>
          </cell>
          <cell r="B726" t="str">
            <v>44</v>
          </cell>
          <cell r="C726" t="str">
            <v>3915637</v>
          </cell>
          <cell r="D726" t="str">
            <v>WOODDOOR/FRAME</v>
          </cell>
          <cell r="E726" t="str">
            <v>1300*2050</v>
          </cell>
          <cell r="F726" t="str">
            <v>개소</v>
          </cell>
          <cell r="G726">
            <v>22</v>
          </cell>
          <cell r="H726">
            <v>950000</v>
          </cell>
        </row>
        <row r="727">
          <cell r="A727" t="str">
            <v>040104</v>
          </cell>
          <cell r="B727" t="str">
            <v>46</v>
          </cell>
          <cell r="C727" t="str">
            <v>3915638</v>
          </cell>
          <cell r="D727" t="str">
            <v>WOODDOOR/FRAME</v>
          </cell>
          <cell r="E727" t="str">
            <v>830*2050</v>
          </cell>
          <cell r="F727" t="str">
            <v>개소</v>
          </cell>
          <cell r="G727">
            <v>1</v>
          </cell>
          <cell r="H727">
            <v>712500</v>
          </cell>
        </row>
        <row r="728">
          <cell r="A728" t="str">
            <v>040104</v>
          </cell>
          <cell r="B728" t="str">
            <v>48</v>
          </cell>
          <cell r="C728" t="str">
            <v>3915639</v>
          </cell>
          <cell r="D728" t="str">
            <v>WOODDOOR/FRAME</v>
          </cell>
          <cell r="E728" t="str">
            <v>680*2050</v>
          </cell>
          <cell r="F728" t="str">
            <v>개소</v>
          </cell>
          <cell r="G728">
            <v>1</v>
          </cell>
          <cell r="H728">
            <v>570000</v>
          </cell>
        </row>
        <row r="729">
          <cell r="A729" t="str">
            <v>040104</v>
          </cell>
          <cell r="B729" t="str">
            <v>50</v>
          </cell>
          <cell r="C729" t="str">
            <v>3915640</v>
          </cell>
          <cell r="D729" t="str">
            <v>WOODDOOR/FRAME</v>
          </cell>
          <cell r="E729" t="str">
            <v>1000*2050</v>
          </cell>
          <cell r="F729" t="str">
            <v>개소</v>
          </cell>
          <cell r="G729">
            <v>1</v>
          </cell>
          <cell r="H729">
            <v>855000</v>
          </cell>
        </row>
        <row r="730">
          <cell r="A730" t="str">
            <v>040104</v>
          </cell>
          <cell r="B730" t="str">
            <v>52</v>
          </cell>
          <cell r="C730" t="str">
            <v>3915641</v>
          </cell>
          <cell r="D730" t="str">
            <v>1100*2100FRAME</v>
          </cell>
          <cell r="E730" t="str">
            <v>1100*2100</v>
          </cell>
          <cell r="F730" t="str">
            <v>개소</v>
          </cell>
          <cell r="G730">
            <v>1</v>
          </cell>
          <cell r="H730">
            <v>855000</v>
          </cell>
        </row>
        <row r="731">
          <cell r="A731" t="str">
            <v>040104</v>
          </cell>
          <cell r="B731" t="str">
            <v>54</v>
          </cell>
          <cell r="C731" t="str">
            <v>3915642</v>
          </cell>
          <cell r="D731" t="str">
            <v>WOODDOOR/FRAME</v>
          </cell>
          <cell r="E731" t="str">
            <v>1200*2050</v>
          </cell>
          <cell r="F731" t="str">
            <v>개소</v>
          </cell>
          <cell r="G731">
            <v>1</v>
          </cell>
          <cell r="H731">
            <v>950000</v>
          </cell>
        </row>
        <row r="732">
          <cell r="A732" t="str">
            <v>040104</v>
          </cell>
          <cell r="B732" t="str">
            <v>56</v>
          </cell>
          <cell r="C732" t="str">
            <v>3915643</v>
          </cell>
          <cell r="D732" t="str">
            <v>WOODDOOR/FRAME</v>
          </cell>
          <cell r="E732" t="str">
            <v>760*2050</v>
          </cell>
          <cell r="F732" t="str">
            <v>개소</v>
          </cell>
          <cell r="G732">
            <v>1</v>
          </cell>
          <cell r="H732">
            <v>712500</v>
          </cell>
        </row>
        <row r="733">
          <cell r="A733" t="str">
            <v>040104</v>
          </cell>
          <cell r="B733" t="str">
            <v>58</v>
          </cell>
          <cell r="C733" t="str">
            <v>3915644</v>
          </cell>
          <cell r="D733" t="str">
            <v>WOODDOOR/FRAME</v>
          </cell>
          <cell r="E733" t="str">
            <v>2400*1745</v>
          </cell>
          <cell r="F733" t="str">
            <v>개소</v>
          </cell>
          <cell r="G733">
            <v>1</v>
          </cell>
          <cell r="H733">
            <v>1425000</v>
          </cell>
        </row>
        <row r="734">
          <cell r="A734" t="str">
            <v>040104</v>
          </cell>
          <cell r="B734" t="str">
            <v>60</v>
          </cell>
          <cell r="C734" t="str">
            <v>3915645</v>
          </cell>
          <cell r="D734" t="str">
            <v>WOODDOOR/FRAME</v>
          </cell>
          <cell r="E734" t="str">
            <v>900*2050</v>
          </cell>
          <cell r="F734" t="str">
            <v>개소</v>
          </cell>
          <cell r="G734">
            <v>1</v>
          </cell>
          <cell r="H734">
            <v>760000</v>
          </cell>
        </row>
        <row r="735">
          <cell r="A735" t="str">
            <v>040104</v>
          </cell>
          <cell r="B735" t="str">
            <v>62</v>
          </cell>
          <cell r="C735" t="str">
            <v>3915646</v>
          </cell>
          <cell r="D735" t="str">
            <v>WOODDOOR/FRAME</v>
          </cell>
          <cell r="E735" t="str">
            <v>1400*2050</v>
          </cell>
          <cell r="F735" t="str">
            <v>개소</v>
          </cell>
          <cell r="G735">
            <v>1</v>
          </cell>
          <cell r="H735">
            <v>1140000</v>
          </cell>
        </row>
        <row r="736">
          <cell r="A736" t="str">
            <v>040104</v>
          </cell>
          <cell r="B736" t="str">
            <v>64</v>
          </cell>
          <cell r="C736" t="str">
            <v>3915647</v>
          </cell>
          <cell r="D736" t="str">
            <v>WOODDOOR/FRAME</v>
          </cell>
          <cell r="E736" t="str">
            <v>960*2100</v>
          </cell>
          <cell r="F736" t="str">
            <v>개소</v>
          </cell>
          <cell r="G736">
            <v>1</v>
          </cell>
          <cell r="H736">
            <v>760000</v>
          </cell>
        </row>
        <row r="737">
          <cell r="A737" t="str">
            <v>040104</v>
          </cell>
          <cell r="B737" t="str">
            <v>66</v>
          </cell>
          <cell r="C737" t="str">
            <v>3915648</v>
          </cell>
          <cell r="D737" t="str">
            <v>WOODDOOR/FRAME</v>
          </cell>
          <cell r="E737" t="str">
            <v>1100*2050</v>
          </cell>
          <cell r="F737" t="str">
            <v>개소</v>
          </cell>
          <cell r="G737">
            <v>1</v>
          </cell>
          <cell r="H737">
            <v>855000</v>
          </cell>
          <cell r="J737">
            <v>0</v>
          </cell>
        </row>
        <row r="738">
          <cell r="A738" t="str">
            <v>040104</v>
          </cell>
          <cell r="B738" t="str">
            <v>68</v>
          </cell>
          <cell r="C738" t="str">
            <v>3915649</v>
          </cell>
          <cell r="D738" t="str">
            <v>WOODDOOR/FRAME</v>
          </cell>
          <cell r="E738" t="str">
            <v>1100*2050</v>
          </cell>
          <cell r="F738" t="str">
            <v>개소</v>
          </cell>
          <cell r="G738">
            <v>1</v>
          </cell>
          <cell r="H738">
            <v>855000</v>
          </cell>
        </row>
        <row r="739">
          <cell r="A739" t="str">
            <v>040104</v>
          </cell>
          <cell r="B739" t="str">
            <v>70</v>
          </cell>
          <cell r="C739" t="str">
            <v>3915650</v>
          </cell>
          <cell r="D739" t="str">
            <v>WOODDOOR/FRAME</v>
          </cell>
          <cell r="E739" t="str">
            <v>1200*2050</v>
          </cell>
          <cell r="F739" t="str">
            <v>개소</v>
          </cell>
          <cell r="G739">
            <v>1</v>
          </cell>
          <cell r="H739">
            <v>950000</v>
          </cell>
        </row>
        <row r="740">
          <cell r="A740" t="str">
            <v>040104</v>
          </cell>
          <cell r="B740" t="str">
            <v>72</v>
          </cell>
          <cell r="C740" t="str">
            <v>3915651</v>
          </cell>
          <cell r="D740" t="str">
            <v>WOODDOOR/FRAME</v>
          </cell>
          <cell r="E740" t="str">
            <v>1400*2050</v>
          </cell>
          <cell r="F740" t="str">
            <v>개소</v>
          </cell>
          <cell r="G740">
            <v>1</v>
          </cell>
          <cell r="H740">
            <v>1140000</v>
          </cell>
        </row>
        <row r="741">
          <cell r="A741" t="str">
            <v>040104</v>
          </cell>
          <cell r="B741" t="str">
            <v>74</v>
          </cell>
          <cell r="C741" t="str">
            <v>3915652</v>
          </cell>
          <cell r="D741" t="str">
            <v>WOODDOOR/FRAME</v>
          </cell>
          <cell r="E741" t="str">
            <v>1305*2050</v>
          </cell>
          <cell r="F741" t="str">
            <v>개소</v>
          </cell>
          <cell r="G741">
            <v>1</v>
          </cell>
          <cell r="H741">
            <v>1187500</v>
          </cell>
        </row>
        <row r="742">
          <cell r="A742" t="str">
            <v>040104</v>
          </cell>
          <cell r="B742" t="str">
            <v>76</v>
          </cell>
          <cell r="C742" t="str">
            <v>3915653</v>
          </cell>
          <cell r="D742" t="str">
            <v>WOODDOOR/FRAME</v>
          </cell>
          <cell r="E742" t="str">
            <v>2560*1750</v>
          </cell>
          <cell r="F742" t="str">
            <v>개소</v>
          </cell>
          <cell r="G742">
            <v>1</v>
          </cell>
          <cell r="H742">
            <v>1425000</v>
          </cell>
        </row>
        <row r="743">
          <cell r="A743" t="str">
            <v>040104</v>
          </cell>
          <cell r="B743" t="str">
            <v>78</v>
          </cell>
          <cell r="C743" t="str">
            <v>3915654</v>
          </cell>
          <cell r="D743" t="str">
            <v>WOODDOOR/FRAME</v>
          </cell>
          <cell r="E743" t="str">
            <v>820*2050</v>
          </cell>
          <cell r="F743" t="str">
            <v>개소</v>
          </cell>
          <cell r="G743">
            <v>1</v>
          </cell>
          <cell r="H743">
            <v>712500</v>
          </cell>
        </row>
        <row r="744">
          <cell r="A744" t="str">
            <v>040104</v>
          </cell>
          <cell r="B744" t="str">
            <v>80</v>
          </cell>
          <cell r="C744" t="str">
            <v>3915655</v>
          </cell>
          <cell r="D744" t="str">
            <v>WOODDOOR/FRAME</v>
          </cell>
          <cell r="E744" t="str">
            <v>910*2060</v>
          </cell>
          <cell r="F744" t="str">
            <v>개소</v>
          </cell>
          <cell r="G744">
            <v>1</v>
          </cell>
          <cell r="H744">
            <v>855000</v>
          </cell>
        </row>
        <row r="745">
          <cell r="A745" t="str">
            <v>040104</v>
          </cell>
          <cell r="B745" t="str">
            <v>82</v>
          </cell>
          <cell r="C745" t="str">
            <v>3915656</v>
          </cell>
          <cell r="D745" t="str">
            <v>WOODDOOR/FRAME</v>
          </cell>
          <cell r="E745" t="str">
            <v>1900*1750</v>
          </cell>
          <cell r="F745" t="str">
            <v>개소</v>
          </cell>
          <cell r="G745">
            <v>1</v>
          </cell>
          <cell r="H745">
            <v>1567500</v>
          </cell>
        </row>
        <row r="746">
          <cell r="A746" t="str">
            <v>040104</v>
          </cell>
          <cell r="B746" t="str">
            <v>84</v>
          </cell>
          <cell r="C746" t="str">
            <v>3915657</v>
          </cell>
          <cell r="D746" t="str">
            <v>WOODDOOR/FRAME</v>
          </cell>
          <cell r="E746" t="str">
            <v>1400*2100</v>
          </cell>
          <cell r="F746" t="str">
            <v>개소</v>
          </cell>
          <cell r="G746">
            <v>1</v>
          </cell>
          <cell r="H746">
            <v>1140000</v>
          </cell>
        </row>
        <row r="747">
          <cell r="A747" t="str">
            <v>040104</v>
          </cell>
          <cell r="B747" t="str">
            <v>86</v>
          </cell>
          <cell r="C747" t="str">
            <v>3915658</v>
          </cell>
          <cell r="D747" t="str">
            <v>WOODDOOR/FRAME</v>
          </cell>
          <cell r="E747" t="str">
            <v>800*2050</v>
          </cell>
          <cell r="F747" t="str">
            <v>개소</v>
          </cell>
          <cell r="G747">
            <v>1</v>
          </cell>
          <cell r="H747">
            <v>712500</v>
          </cell>
          <cell r="I747">
            <v>0</v>
          </cell>
        </row>
        <row r="748">
          <cell r="A748" t="str">
            <v>040104</v>
          </cell>
          <cell r="B748" t="str">
            <v>88</v>
          </cell>
          <cell r="C748" t="str">
            <v>3915659</v>
          </cell>
          <cell r="D748" t="str">
            <v>WOODDOOR/FRAME</v>
          </cell>
          <cell r="E748" t="str">
            <v>3000*1750</v>
          </cell>
          <cell r="F748" t="str">
            <v>개소</v>
          </cell>
          <cell r="G748">
            <v>1</v>
          </cell>
          <cell r="H748">
            <v>1710000</v>
          </cell>
        </row>
        <row r="749">
          <cell r="A749" t="str">
            <v>040104</v>
          </cell>
          <cell r="B749" t="str">
            <v>90</v>
          </cell>
          <cell r="C749" t="str">
            <v>3915660</v>
          </cell>
          <cell r="D749" t="str">
            <v>WOODDOOR/FRAME</v>
          </cell>
          <cell r="E749" t="str">
            <v>900*2100</v>
          </cell>
          <cell r="F749" t="str">
            <v>개소</v>
          </cell>
          <cell r="G749">
            <v>1</v>
          </cell>
          <cell r="H749">
            <v>760000</v>
          </cell>
        </row>
        <row r="750">
          <cell r="A750" t="str">
            <v>040104</v>
          </cell>
          <cell r="B750" t="str">
            <v>92</v>
          </cell>
          <cell r="C750" t="str">
            <v>3915661</v>
          </cell>
          <cell r="D750" t="str">
            <v>WOODDOOR/FRAME</v>
          </cell>
          <cell r="E750" t="str">
            <v>1600*2050</v>
          </cell>
          <cell r="F750" t="str">
            <v>개소</v>
          </cell>
          <cell r="G750">
            <v>1</v>
          </cell>
          <cell r="H750">
            <v>1330000</v>
          </cell>
        </row>
        <row r="751">
          <cell r="A751" t="str">
            <v>040104</v>
          </cell>
          <cell r="B751" t="str">
            <v>94</v>
          </cell>
          <cell r="C751" t="str">
            <v>3915662</v>
          </cell>
          <cell r="D751" t="str">
            <v>WOODDOOR/FRAME</v>
          </cell>
          <cell r="E751" t="str">
            <v>2300*1750</v>
          </cell>
          <cell r="F751" t="str">
            <v>개소</v>
          </cell>
          <cell r="G751">
            <v>1</v>
          </cell>
          <cell r="H751">
            <v>1282500</v>
          </cell>
        </row>
        <row r="752">
          <cell r="A752" t="str">
            <v>040104</v>
          </cell>
          <cell r="B752" t="str">
            <v>96</v>
          </cell>
          <cell r="C752" t="str">
            <v>3915663</v>
          </cell>
          <cell r="D752" t="str">
            <v>WOODDOOR/FRAME</v>
          </cell>
          <cell r="E752" t="str">
            <v>910*2100</v>
          </cell>
          <cell r="F752" t="str">
            <v>개소</v>
          </cell>
          <cell r="G752">
            <v>1</v>
          </cell>
          <cell r="H752">
            <v>760000</v>
          </cell>
        </row>
        <row r="753">
          <cell r="A753" t="str">
            <v>040104</v>
          </cell>
          <cell r="B753" t="str">
            <v>98</v>
          </cell>
          <cell r="C753" t="str">
            <v>3915664</v>
          </cell>
          <cell r="D753" t="str">
            <v>WOODDOOR/FRAME</v>
          </cell>
          <cell r="E753" t="str">
            <v>980*2050</v>
          </cell>
          <cell r="F753" t="str">
            <v>개소</v>
          </cell>
          <cell r="G753">
            <v>1</v>
          </cell>
          <cell r="H753">
            <v>760000</v>
          </cell>
        </row>
        <row r="754">
          <cell r="A754" t="str">
            <v>040104</v>
          </cell>
          <cell r="B754" t="str">
            <v>100</v>
          </cell>
          <cell r="C754" t="str">
            <v>3915665</v>
          </cell>
          <cell r="D754" t="str">
            <v>WOODDOOR/FRAME</v>
          </cell>
          <cell r="E754" t="str">
            <v>2380*1750</v>
          </cell>
          <cell r="F754" t="str">
            <v>개소</v>
          </cell>
          <cell r="G754">
            <v>1</v>
          </cell>
          <cell r="H754">
            <v>1330000</v>
          </cell>
        </row>
        <row r="755">
          <cell r="A755" t="str">
            <v>040104</v>
          </cell>
          <cell r="B755" t="str">
            <v>102</v>
          </cell>
          <cell r="C755" t="str">
            <v>3915666</v>
          </cell>
          <cell r="D755" t="str">
            <v>WOODDOOR/FRAME</v>
          </cell>
          <cell r="E755" t="str">
            <v>750*2100</v>
          </cell>
          <cell r="F755" t="str">
            <v>개소</v>
          </cell>
          <cell r="G755">
            <v>1</v>
          </cell>
          <cell r="H755">
            <v>665000</v>
          </cell>
          <cell r="I755">
            <v>0</v>
          </cell>
          <cell r="J755">
            <v>0</v>
          </cell>
        </row>
        <row r="756">
          <cell r="A756" t="str">
            <v>040104</v>
          </cell>
          <cell r="B756" t="str">
            <v>104</v>
          </cell>
          <cell r="C756" t="str">
            <v>3915667</v>
          </cell>
          <cell r="D756" t="str">
            <v>WOODDOOR/FRAME</v>
          </cell>
          <cell r="E756" t="str">
            <v>3880*2050</v>
          </cell>
          <cell r="F756" t="str">
            <v>개소</v>
          </cell>
          <cell r="G756">
            <v>1</v>
          </cell>
          <cell r="H756">
            <v>3040000</v>
          </cell>
        </row>
        <row r="757">
          <cell r="A757" t="str">
            <v>040104</v>
          </cell>
          <cell r="B757" t="str">
            <v>106</v>
          </cell>
          <cell r="C757" t="str">
            <v>3915668</v>
          </cell>
          <cell r="D757" t="str">
            <v>WOODDOOR/FRAME</v>
          </cell>
          <cell r="E757" t="str">
            <v>700*2100</v>
          </cell>
          <cell r="F757" t="str">
            <v>개소</v>
          </cell>
          <cell r="G757">
            <v>1</v>
          </cell>
          <cell r="H757">
            <v>665000</v>
          </cell>
        </row>
        <row r="758">
          <cell r="A758" t="str">
            <v>040104</v>
          </cell>
          <cell r="B758" t="str">
            <v>108</v>
          </cell>
          <cell r="C758" t="str">
            <v>3915669</v>
          </cell>
          <cell r="D758" t="str">
            <v>WOODDOOR/FRAME</v>
          </cell>
          <cell r="E758" t="str">
            <v>910*2060</v>
          </cell>
          <cell r="F758" t="str">
            <v>개소</v>
          </cell>
          <cell r="G758">
            <v>1</v>
          </cell>
          <cell r="H758">
            <v>760000</v>
          </cell>
          <cell r="J758">
            <v>0</v>
          </cell>
        </row>
        <row r="759">
          <cell r="A759" t="str">
            <v>040104</v>
          </cell>
          <cell r="B759" t="str">
            <v>110</v>
          </cell>
          <cell r="C759" t="str">
            <v>3915670</v>
          </cell>
          <cell r="D759" t="str">
            <v>WOODDOOR/FRAME</v>
          </cell>
          <cell r="E759" t="str">
            <v>2400*1750</v>
          </cell>
          <cell r="F759" t="str">
            <v>개소</v>
          </cell>
          <cell r="G759">
            <v>1</v>
          </cell>
          <cell r="H759">
            <v>1330000</v>
          </cell>
        </row>
        <row r="760">
          <cell r="A760" t="str">
            <v>040105</v>
          </cell>
          <cell r="B760" t="str">
            <v>7</v>
          </cell>
          <cell r="C760" t="str">
            <v>4203037</v>
          </cell>
          <cell r="D760" t="str">
            <v>휴지걸이 (14,18,23평형)</v>
          </cell>
          <cell r="E760" t="str">
            <v>BP-301</v>
          </cell>
          <cell r="F760" t="str">
            <v>EA</v>
          </cell>
          <cell r="G760">
            <v>69</v>
          </cell>
          <cell r="H760">
            <v>27800</v>
          </cell>
          <cell r="I760">
            <v>0</v>
          </cell>
          <cell r="J760">
            <v>0</v>
          </cell>
        </row>
        <row r="761">
          <cell r="A761" t="str">
            <v>040105</v>
          </cell>
          <cell r="B761" t="str">
            <v>8</v>
          </cell>
          <cell r="C761" t="str">
            <v>4203038</v>
          </cell>
          <cell r="D761" t="str">
            <v>수건선반 (14,18,23평형)</v>
          </cell>
          <cell r="E761" t="str">
            <v>BS-03</v>
          </cell>
          <cell r="F761" t="str">
            <v>EA</v>
          </cell>
          <cell r="G761">
            <v>69</v>
          </cell>
          <cell r="H761">
            <v>15600</v>
          </cell>
          <cell r="I761">
            <v>0</v>
          </cell>
          <cell r="J761">
            <v>0</v>
          </cell>
        </row>
        <row r="762">
          <cell r="A762" t="str">
            <v>040105</v>
          </cell>
          <cell r="B762" t="str">
            <v>9</v>
          </cell>
          <cell r="C762" t="str">
            <v>4203039</v>
          </cell>
          <cell r="D762" t="str">
            <v>샤워커텐 (14,18,23평형)</v>
          </cell>
          <cell r="E762" t="str">
            <v>SR-101</v>
          </cell>
          <cell r="F762" t="str">
            <v>EA</v>
          </cell>
          <cell r="G762">
            <v>42</v>
          </cell>
          <cell r="H762">
            <v>6100</v>
          </cell>
          <cell r="I762">
            <v>0</v>
          </cell>
          <cell r="J762">
            <v>0</v>
          </cell>
        </row>
        <row r="763">
          <cell r="A763" t="str">
            <v>040105</v>
          </cell>
          <cell r="B763" t="str">
            <v>10</v>
          </cell>
          <cell r="C763" t="str">
            <v>4203040</v>
          </cell>
          <cell r="D763" t="str">
            <v>샤워파티션(14,18,23평형)</v>
          </cell>
          <cell r="E763" t="str">
            <v>AJL-01</v>
          </cell>
          <cell r="F763" t="str">
            <v>EA</v>
          </cell>
          <cell r="G763">
            <v>2</v>
          </cell>
          <cell r="H763">
            <v>551000</v>
          </cell>
          <cell r="I763">
            <v>0</v>
          </cell>
          <cell r="J763">
            <v>0</v>
          </cell>
        </row>
        <row r="764">
          <cell r="A764" t="str">
            <v>040105</v>
          </cell>
          <cell r="B764" t="str">
            <v>11</v>
          </cell>
          <cell r="C764" t="str">
            <v>4203041</v>
          </cell>
          <cell r="D764" t="str">
            <v>부스샤워 (14,18,23평형)</v>
          </cell>
          <cell r="E764" t="str">
            <v>RBJ-600C</v>
          </cell>
          <cell r="F764" t="str">
            <v>EA</v>
          </cell>
          <cell r="G764">
            <v>2</v>
          </cell>
          <cell r="H764">
            <v>98700</v>
          </cell>
          <cell r="I764">
            <v>0</v>
          </cell>
          <cell r="J764">
            <v>0</v>
          </cell>
        </row>
        <row r="765">
          <cell r="A765" t="str">
            <v>040105</v>
          </cell>
          <cell r="B765" t="str">
            <v>12</v>
          </cell>
          <cell r="C765" t="str">
            <v>4203042</v>
          </cell>
          <cell r="D765" t="str">
            <v>샤워부스기 (40,50평형)</v>
          </cell>
          <cell r="E765" t="str">
            <v>RBT-200A</v>
          </cell>
          <cell r="F765" t="str">
            <v>EA</v>
          </cell>
          <cell r="G765">
            <v>1</v>
          </cell>
          <cell r="H765">
            <v>75000</v>
          </cell>
          <cell r="I765">
            <v>0</v>
          </cell>
          <cell r="J765">
            <v>0</v>
          </cell>
        </row>
        <row r="766">
          <cell r="A766" t="str">
            <v>040105</v>
          </cell>
          <cell r="B766" t="str">
            <v>13</v>
          </cell>
          <cell r="C766" t="str">
            <v>4203043</v>
          </cell>
          <cell r="D766" t="str">
            <v>휴지걸이   (40,50평형)</v>
          </cell>
          <cell r="E766" t="str">
            <v>BM-4000</v>
          </cell>
          <cell r="F766" t="str">
            <v>EA</v>
          </cell>
          <cell r="G766">
            <v>4</v>
          </cell>
          <cell r="H766">
            <v>13700</v>
          </cell>
          <cell r="I766">
            <v>0</v>
          </cell>
          <cell r="J766">
            <v>0</v>
          </cell>
        </row>
        <row r="767">
          <cell r="A767" t="str">
            <v>040105</v>
          </cell>
          <cell r="B767" t="str">
            <v>14</v>
          </cell>
          <cell r="C767" t="str">
            <v>4203044</v>
          </cell>
          <cell r="D767" t="str">
            <v>수건걸이   (40,50평형)</v>
          </cell>
          <cell r="E767" t="str">
            <v>BM-4000</v>
          </cell>
          <cell r="F767" t="str">
            <v>EA</v>
          </cell>
          <cell r="G767">
            <v>4</v>
          </cell>
          <cell r="H767">
            <v>19000</v>
          </cell>
          <cell r="I767">
            <v>0</v>
          </cell>
          <cell r="J767">
            <v>0</v>
          </cell>
        </row>
        <row r="768">
          <cell r="A768" t="str">
            <v>040105</v>
          </cell>
          <cell r="B768" t="str">
            <v>15</v>
          </cell>
          <cell r="C768" t="str">
            <v>4203045</v>
          </cell>
          <cell r="D768" t="str">
            <v>비누대     (40,50평형)</v>
          </cell>
          <cell r="E768" t="str">
            <v>BM-4000</v>
          </cell>
          <cell r="F768" t="str">
            <v>EA</v>
          </cell>
          <cell r="G768">
            <v>1</v>
          </cell>
          <cell r="H768">
            <v>10000</v>
          </cell>
          <cell r="I768">
            <v>0</v>
          </cell>
          <cell r="J768">
            <v>0</v>
          </cell>
        </row>
        <row r="769">
          <cell r="A769" t="str">
            <v>040105</v>
          </cell>
          <cell r="B769" t="str">
            <v>16</v>
          </cell>
          <cell r="C769" t="str">
            <v>4203046</v>
          </cell>
          <cell r="D769" t="str">
            <v>컵대       (40,50평형)</v>
          </cell>
          <cell r="E769" t="str">
            <v>BM-4000</v>
          </cell>
          <cell r="F769" t="str">
            <v>EA</v>
          </cell>
          <cell r="G769">
            <v>1</v>
          </cell>
          <cell r="H769">
            <v>11000</v>
          </cell>
          <cell r="I769">
            <v>0</v>
          </cell>
          <cell r="J769">
            <v>0</v>
          </cell>
        </row>
        <row r="770">
          <cell r="A770" t="str">
            <v>040105</v>
          </cell>
          <cell r="B770" t="str">
            <v>17</v>
          </cell>
          <cell r="C770" t="str">
            <v>4203047</v>
          </cell>
          <cell r="D770" t="str">
            <v>수건선반   (40,50평형)</v>
          </cell>
          <cell r="E770" t="str">
            <v>BS-03</v>
          </cell>
          <cell r="F770" t="str">
            <v>EA</v>
          </cell>
          <cell r="G770">
            <v>1</v>
          </cell>
          <cell r="H770">
            <v>16000</v>
          </cell>
          <cell r="I770">
            <v>0</v>
          </cell>
          <cell r="J770">
            <v>0</v>
          </cell>
        </row>
        <row r="771">
          <cell r="A771" t="str">
            <v>050101</v>
          </cell>
          <cell r="B771" t="str">
            <v>10</v>
          </cell>
          <cell r="C771" t="str">
            <v>3913167</v>
          </cell>
          <cell r="D771" t="str">
            <v>ST'L 단높임</v>
          </cell>
          <cell r="E771" t="str">
            <v>T=2.0,H=300</v>
          </cell>
          <cell r="F771" t="str">
            <v>M</v>
          </cell>
          <cell r="G771">
            <v>10.99</v>
          </cell>
          <cell r="H771">
            <v>42750</v>
          </cell>
        </row>
        <row r="772">
          <cell r="A772" t="str">
            <v>050101</v>
          </cell>
          <cell r="B772" t="str">
            <v>11</v>
          </cell>
          <cell r="C772" t="str">
            <v>4904152</v>
          </cell>
          <cell r="D772" t="str">
            <v>콘크리트</v>
          </cell>
          <cell r="E772" t="str">
            <v>1:3:6(인력비빔)</v>
          </cell>
          <cell r="F772" t="str">
            <v>M3</v>
          </cell>
          <cell r="G772">
            <v>2.8839999999999999</v>
          </cell>
          <cell r="H772">
            <v>21926</v>
          </cell>
          <cell r="I772">
            <v>88651</v>
          </cell>
          <cell r="J772">
            <v>5461</v>
          </cell>
        </row>
        <row r="773">
          <cell r="A773" t="str">
            <v>050101</v>
          </cell>
          <cell r="B773" t="str">
            <v>3</v>
          </cell>
          <cell r="C773" t="str">
            <v>4908023</v>
          </cell>
          <cell r="D773" t="str">
            <v>석재붙임</v>
          </cell>
          <cell r="E773" t="str">
            <v>ST-1,W=300</v>
          </cell>
          <cell r="F773" t="str">
            <v>M</v>
          </cell>
          <cell r="G773">
            <v>21.68</v>
          </cell>
          <cell r="H773">
            <v>23400</v>
          </cell>
          <cell r="I773">
            <v>10820</v>
          </cell>
          <cell r="J773">
            <v>0</v>
          </cell>
        </row>
        <row r="774">
          <cell r="A774" t="str">
            <v>050101</v>
          </cell>
          <cell r="B774" t="str">
            <v>15</v>
          </cell>
          <cell r="C774" t="str">
            <v>4908040</v>
          </cell>
          <cell r="D774" t="str">
            <v>석재붙임 (ST-2,ROUND)</v>
          </cell>
          <cell r="E774" t="str">
            <v>T=20,W=300</v>
          </cell>
          <cell r="F774" t="str">
            <v>M</v>
          </cell>
          <cell r="G774">
            <v>11</v>
          </cell>
          <cell r="H774">
            <v>35100</v>
          </cell>
          <cell r="I774">
            <v>10280</v>
          </cell>
          <cell r="J774">
            <v>0</v>
          </cell>
        </row>
        <row r="775">
          <cell r="A775" t="str">
            <v>050101</v>
          </cell>
          <cell r="B775" t="str">
            <v>14</v>
          </cell>
          <cell r="C775" t="str">
            <v>4909053</v>
          </cell>
          <cell r="D775" t="str">
            <v>타일붙임(HB-77S 8551)</v>
          </cell>
          <cell r="E775" t="str">
            <v>TL-4</v>
          </cell>
          <cell r="F775" t="str">
            <v>M2</v>
          </cell>
          <cell r="G775">
            <v>12.9</v>
          </cell>
          <cell r="H775">
            <v>18324</v>
          </cell>
          <cell r="I775">
            <v>19902</v>
          </cell>
          <cell r="J775">
            <v>220</v>
          </cell>
        </row>
        <row r="776">
          <cell r="A776" t="str">
            <v>050101</v>
          </cell>
          <cell r="B776" t="str">
            <v>5</v>
          </cell>
          <cell r="C776" t="str">
            <v>4909662</v>
          </cell>
          <cell r="D776" t="str">
            <v>붙임몰탈</v>
          </cell>
          <cell r="F776" t="str">
            <v>M2</v>
          </cell>
          <cell r="G776">
            <v>117.21</v>
          </cell>
          <cell r="H776">
            <v>1043</v>
          </cell>
          <cell r="I776">
            <v>851</v>
          </cell>
          <cell r="J776">
            <v>212</v>
          </cell>
        </row>
        <row r="777">
          <cell r="A777" t="str">
            <v>050101</v>
          </cell>
          <cell r="B777" t="str">
            <v>12</v>
          </cell>
          <cell r="C777" t="str">
            <v>4910002</v>
          </cell>
          <cell r="D777" t="str">
            <v>마루틀설치</v>
          </cell>
          <cell r="E777" t="str">
            <v>90*90 900*900</v>
          </cell>
          <cell r="F777" t="str">
            <v>M2</v>
          </cell>
          <cell r="G777">
            <v>31.58</v>
          </cell>
          <cell r="H777">
            <v>5595</v>
          </cell>
          <cell r="I777">
            <v>4922</v>
          </cell>
          <cell r="J777">
            <v>0</v>
          </cell>
        </row>
        <row r="778">
          <cell r="A778" t="str">
            <v>050101</v>
          </cell>
          <cell r="B778" t="str">
            <v>16</v>
          </cell>
          <cell r="C778" t="str">
            <v>4910059</v>
          </cell>
          <cell r="D778" t="str">
            <v>WOOD FLOORING(체리,중보행용)</v>
          </cell>
          <cell r="E778" t="str">
            <v>WF-4</v>
          </cell>
          <cell r="F778" t="str">
            <v>M2</v>
          </cell>
          <cell r="G778">
            <v>30.78</v>
          </cell>
          <cell r="H778">
            <v>69553</v>
          </cell>
          <cell r="I778">
            <v>6992</v>
          </cell>
          <cell r="J778">
            <v>0</v>
          </cell>
        </row>
        <row r="779">
          <cell r="A779" t="str">
            <v>050101</v>
          </cell>
          <cell r="B779" t="str">
            <v>13</v>
          </cell>
          <cell r="C779" t="str">
            <v>4910067</v>
          </cell>
          <cell r="D779" t="str">
            <v>합판붙임</v>
          </cell>
          <cell r="E779" t="str">
            <v>T=9</v>
          </cell>
          <cell r="F779" t="str">
            <v>M2</v>
          </cell>
          <cell r="G779">
            <v>63.16</v>
          </cell>
          <cell r="H779">
            <v>4000</v>
          </cell>
          <cell r="I779">
            <v>6633</v>
          </cell>
          <cell r="J779">
            <v>0</v>
          </cell>
        </row>
        <row r="780">
          <cell r="A780" t="str">
            <v>050101</v>
          </cell>
          <cell r="B780" t="str">
            <v>4</v>
          </cell>
          <cell r="C780" t="str">
            <v>4913020</v>
          </cell>
          <cell r="D780" t="str">
            <v>황동줄눈대설치</v>
          </cell>
          <cell r="E780" t="str">
            <v>4.5*2.5*12</v>
          </cell>
          <cell r="F780" t="str">
            <v>M</v>
          </cell>
          <cell r="G780">
            <v>61.73</v>
          </cell>
          <cell r="H780">
            <v>315</v>
          </cell>
          <cell r="I780">
            <v>2767</v>
          </cell>
          <cell r="J780">
            <v>0</v>
          </cell>
        </row>
        <row r="781">
          <cell r="A781" t="str">
            <v>050101</v>
          </cell>
          <cell r="B781" t="str">
            <v>1</v>
          </cell>
          <cell r="C781" t="str">
            <v>4917275</v>
          </cell>
          <cell r="D781" t="str">
            <v>카펫트타일붙이기</v>
          </cell>
          <cell r="E781" t="str">
            <v>CT-3 ,500*500</v>
          </cell>
          <cell r="F781" t="str">
            <v>M2</v>
          </cell>
          <cell r="G781">
            <v>191.8</v>
          </cell>
          <cell r="H781">
            <v>42216</v>
          </cell>
          <cell r="I781">
            <v>4912</v>
          </cell>
          <cell r="J781">
            <v>0</v>
          </cell>
        </row>
        <row r="782">
          <cell r="A782" t="str">
            <v>050101</v>
          </cell>
          <cell r="B782" t="str">
            <v>7</v>
          </cell>
          <cell r="C782" t="str">
            <v>9010001</v>
          </cell>
          <cell r="D782" t="str">
            <v>석재붙임30T</v>
          </cell>
          <cell r="E782" t="str">
            <v>ST-1,가평석</v>
          </cell>
          <cell r="F782" t="str">
            <v>M2</v>
          </cell>
          <cell r="G782">
            <v>82.63</v>
          </cell>
          <cell r="H782">
            <v>89870</v>
          </cell>
          <cell r="I782">
            <v>28398</v>
          </cell>
          <cell r="J782">
            <v>0</v>
          </cell>
        </row>
        <row r="783">
          <cell r="A783" t="str">
            <v>050102</v>
          </cell>
          <cell r="B783" t="str">
            <v>12</v>
          </cell>
          <cell r="C783" t="str">
            <v>3908022</v>
          </cell>
          <cell r="D783" t="str">
            <v>석재몰딩</v>
          </cell>
          <cell r="E783" t="str">
            <v>30*30</v>
          </cell>
          <cell r="F783" t="str">
            <v>M</v>
          </cell>
          <cell r="G783">
            <v>51.1</v>
          </cell>
          <cell r="H783">
            <v>61750</v>
          </cell>
        </row>
        <row r="784">
          <cell r="A784" t="str">
            <v>050102</v>
          </cell>
          <cell r="B784" t="str">
            <v>14</v>
          </cell>
          <cell r="C784" t="str">
            <v>3908199</v>
          </cell>
          <cell r="D784" t="str">
            <v>마블세면대상판</v>
          </cell>
          <cell r="E784" t="str">
            <v>W=550</v>
          </cell>
          <cell r="F784" t="str">
            <v>M</v>
          </cell>
          <cell r="G784">
            <v>5.6</v>
          </cell>
          <cell r="H784">
            <v>218500</v>
          </cell>
        </row>
        <row r="785">
          <cell r="A785" t="str">
            <v>050102</v>
          </cell>
          <cell r="B785" t="str">
            <v>7</v>
          </cell>
          <cell r="C785" t="str">
            <v>3910178</v>
          </cell>
          <cell r="D785" t="str">
            <v>목조창틀설치</v>
          </cell>
          <cell r="E785" t="str">
            <v>500*300</v>
          </cell>
          <cell r="F785" t="str">
            <v>M</v>
          </cell>
          <cell r="G785">
            <v>72.5</v>
          </cell>
          <cell r="H785">
            <v>90000</v>
          </cell>
        </row>
        <row r="786">
          <cell r="A786" t="str">
            <v>050102</v>
          </cell>
          <cell r="B786" t="str">
            <v>29</v>
          </cell>
          <cell r="C786" t="str">
            <v>3910194</v>
          </cell>
          <cell r="D786" t="str">
            <v>목조기둥틀설치(원형)</v>
          </cell>
          <cell r="E786" t="str">
            <v>45*45,450*450</v>
          </cell>
          <cell r="F786" t="str">
            <v>M2</v>
          </cell>
          <cell r="G786">
            <v>21.98</v>
          </cell>
          <cell r="H786">
            <v>100000</v>
          </cell>
        </row>
        <row r="787">
          <cell r="A787" t="str">
            <v>050102</v>
          </cell>
          <cell r="B787" t="str">
            <v>26</v>
          </cell>
          <cell r="C787" t="str">
            <v>3910197</v>
          </cell>
          <cell r="D787" t="str">
            <v>WOOD TRIM</v>
          </cell>
          <cell r="E787" t="str">
            <v>120*120</v>
          </cell>
          <cell r="F787" t="str">
            <v>M</v>
          </cell>
          <cell r="G787">
            <v>26.8</v>
          </cell>
          <cell r="H787">
            <v>30000</v>
          </cell>
        </row>
        <row r="788">
          <cell r="A788" t="str">
            <v>050102</v>
          </cell>
          <cell r="B788" t="str">
            <v>35</v>
          </cell>
          <cell r="C788" t="str">
            <v>3913268</v>
          </cell>
          <cell r="D788" t="str">
            <v>SUS FRAME</v>
          </cell>
          <cell r="F788" t="str">
            <v>M</v>
          </cell>
          <cell r="G788">
            <v>11.4</v>
          </cell>
          <cell r="H788">
            <v>32000</v>
          </cell>
        </row>
        <row r="789">
          <cell r="A789" t="str">
            <v>050102</v>
          </cell>
          <cell r="B789" t="str">
            <v>30</v>
          </cell>
          <cell r="C789" t="str">
            <v>4908154</v>
          </cell>
          <cell r="D789" t="str">
            <v>석재칸막이(화장실)</v>
          </cell>
          <cell r="E789" t="str">
            <v>ST-2,T=40</v>
          </cell>
          <cell r="F789" t="str">
            <v>M2</v>
          </cell>
          <cell r="G789">
            <v>1.2</v>
          </cell>
          <cell r="H789">
            <v>157500</v>
          </cell>
          <cell r="I789">
            <v>104244</v>
          </cell>
          <cell r="J789">
            <v>0</v>
          </cell>
        </row>
        <row r="790">
          <cell r="A790" t="str">
            <v>050102</v>
          </cell>
          <cell r="B790" t="str">
            <v>19</v>
          </cell>
          <cell r="C790" t="str">
            <v>4908156</v>
          </cell>
          <cell r="D790" t="str">
            <v>석재붙임</v>
          </cell>
          <cell r="E790" t="str">
            <v>ST-1,T=10</v>
          </cell>
          <cell r="F790" t="str">
            <v>M2</v>
          </cell>
          <cell r="G790">
            <v>12.43</v>
          </cell>
          <cell r="H790">
            <v>68200</v>
          </cell>
          <cell r="I790">
            <v>32892</v>
          </cell>
          <cell r="J790">
            <v>0</v>
          </cell>
        </row>
        <row r="791">
          <cell r="A791" t="str">
            <v>050102</v>
          </cell>
          <cell r="B791" t="str">
            <v>17</v>
          </cell>
          <cell r="C791" t="str">
            <v>4908157</v>
          </cell>
          <cell r="D791" t="str">
            <v>석재붙임</v>
          </cell>
          <cell r="E791" t="str">
            <v>ST-1-1,T=10</v>
          </cell>
          <cell r="F791" t="str">
            <v>M2</v>
          </cell>
          <cell r="G791">
            <v>11.96</v>
          </cell>
          <cell r="H791">
            <v>68200</v>
          </cell>
          <cell r="I791">
            <v>32892</v>
          </cell>
          <cell r="J791">
            <v>0</v>
          </cell>
        </row>
        <row r="792">
          <cell r="A792" t="str">
            <v>050102</v>
          </cell>
          <cell r="B792" t="str">
            <v>10</v>
          </cell>
          <cell r="C792" t="str">
            <v>4908796</v>
          </cell>
          <cell r="D792" t="str">
            <v>석재붙임(레드웨이브 벽체)</v>
          </cell>
          <cell r="E792" t="str">
            <v>ST-2</v>
          </cell>
          <cell r="F792" t="str">
            <v>M2</v>
          </cell>
          <cell r="G792">
            <v>106.2</v>
          </cell>
          <cell r="H792">
            <v>99526</v>
          </cell>
          <cell r="I792">
            <v>45040</v>
          </cell>
          <cell r="J792">
            <v>0</v>
          </cell>
        </row>
        <row r="793">
          <cell r="A793" t="str">
            <v>050102</v>
          </cell>
          <cell r="B793" t="str">
            <v>4</v>
          </cell>
          <cell r="C793" t="str">
            <v>4908800</v>
          </cell>
          <cell r="D793" t="str">
            <v>석재걸레받이(H=100)</v>
          </cell>
          <cell r="E793" t="str">
            <v>ST-2</v>
          </cell>
          <cell r="F793" t="str">
            <v>M</v>
          </cell>
          <cell r="G793">
            <v>215.5</v>
          </cell>
          <cell r="H793">
            <v>18526</v>
          </cell>
          <cell r="I793">
            <v>11789</v>
          </cell>
          <cell r="J793">
            <v>0</v>
          </cell>
        </row>
        <row r="794">
          <cell r="A794" t="str">
            <v>050102</v>
          </cell>
          <cell r="B794" t="str">
            <v>5</v>
          </cell>
          <cell r="C794" t="str">
            <v>4908801</v>
          </cell>
          <cell r="D794" t="str">
            <v>석재걸레받이(H=100)</v>
          </cell>
          <cell r="E794" t="str">
            <v>ST-2 (ROUND)</v>
          </cell>
          <cell r="F794" t="str">
            <v>M</v>
          </cell>
          <cell r="G794">
            <v>11</v>
          </cell>
          <cell r="H794">
            <v>40726</v>
          </cell>
          <cell r="I794">
            <v>19157</v>
          </cell>
          <cell r="J794">
            <v>0</v>
          </cell>
        </row>
        <row r="795">
          <cell r="A795" t="str">
            <v>050102</v>
          </cell>
          <cell r="B795" t="str">
            <v>24</v>
          </cell>
          <cell r="C795" t="str">
            <v>4910018</v>
          </cell>
          <cell r="D795" t="str">
            <v>WOOD TRIM</v>
          </cell>
          <cell r="E795" t="str">
            <v>20*20</v>
          </cell>
          <cell r="F795" t="str">
            <v>M</v>
          </cell>
          <cell r="G795">
            <v>128.25</v>
          </cell>
          <cell r="H795">
            <v>2152</v>
          </cell>
          <cell r="I795">
            <v>5036</v>
          </cell>
          <cell r="J795">
            <v>0</v>
          </cell>
        </row>
        <row r="796">
          <cell r="A796" t="str">
            <v>050102</v>
          </cell>
          <cell r="B796" t="str">
            <v>22</v>
          </cell>
          <cell r="C796" t="str">
            <v>4910039</v>
          </cell>
          <cell r="D796" t="str">
            <v>합판보강띠장</v>
          </cell>
          <cell r="E796" t="str">
            <v>T=9</v>
          </cell>
          <cell r="F796" t="str">
            <v>M2</v>
          </cell>
          <cell r="G796">
            <v>214.46</v>
          </cell>
          <cell r="H796">
            <v>1669</v>
          </cell>
          <cell r="I796">
            <v>6633</v>
          </cell>
          <cell r="J796">
            <v>0</v>
          </cell>
        </row>
        <row r="797">
          <cell r="A797" t="str">
            <v>050102</v>
          </cell>
          <cell r="B797" t="str">
            <v>27</v>
          </cell>
          <cell r="C797" t="str">
            <v>4910040</v>
          </cell>
          <cell r="D797" t="str">
            <v>합판붙이기</v>
          </cell>
          <cell r="E797" t="str">
            <v>벽체 T=5.0MM</v>
          </cell>
          <cell r="F797" t="str">
            <v>M2</v>
          </cell>
          <cell r="G797">
            <v>43.96</v>
          </cell>
          <cell r="H797">
            <v>2409</v>
          </cell>
          <cell r="I797">
            <v>6633</v>
          </cell>
          <cell r="J797">
            <v>0</v>
          </cell>
        </row>
        <row r="798">
          <cell r="A798" t="str">
            <v>050102</v>
          </cell>
          <cell r="B798" t="str">
            <v>18</v>
          </cell>
          <cell r="C798" t="str">
            <v>4910053</v>
          </cell>
          <cell r="D798" t="str">
            <v>석고보드 취부(벽체,바탕)</v>
          </cell>
          <cell r="E798" t="str">
            <v>T=9*1PLY</v>
          </cell>
          <cell r="F798" t="str">
            <v>M2</v>
          </cell>
          <cell r="G798">
            <v>437.49</v>
          </cell>
          <cell r="H798">
            <v>1284</v>
          </cell>
          <cell r="I798">
            <v>3764</v>
          </cell>
          <cell r="J798">
            <v>0</v>
          </cell>
        </row>
        <row r="799">
          <cell r="A799" t="str">
            <v>050102</v>
          </cell>
          <cell r="B799" t="str">
            <v>21</v>
          </cell>
          <cell r="C799" t="str">
            <v>4910054</v>
          </cell>
          <cell r="D799" t="str">
            <v>석고보드 취부(벽체,치장)</v>
          </cell>
          <cell r="E799" t="str">
            <v>T=9*1PLY</v>
          </cell>
          <cell r="F799" t="str">
            <v>M2</v>
          </cell>
          <cell r="G799">
            <v>437.49</v>
          </cell>
          <cell r="H799">
            <v>1284</v>
          </cell>
          <cell r="I799">
            <v>7528</v>
          </cell>
          <cell r="J799">
            <v>0</v>
          </cell>
        </row>
        <row r="800">
          <cell r="A800" t="str">
            <v>050102</v>
          </cell>
          <cell r="B800" t="str">
            <v>20</v>
          </cell>
          <cell r="C800" t="str">
            <v>4910067</v>
          </cell>
          <cell r="D800" t="str">
            <v>합판붙임</v>
          </cell>
          <cell r="E800" t="str">
            <v>T=9</v>
          </cell>
          <cell r="F800" t="str">
            <v>M2</v>
          </cell>
          <cell r="G800">
            <v>252</v>
          </cell>
          <cell r="H800">
            <v>4000</v>
          </cell>
          <cell r="I800">
            <v>6633</v>
          </cell>
          <cell r="J800">
            <v>0</v>
          </cell>
        </row>
        <row r="801">
          <cell r="A801" t="str">
            <v>050102</v>
          </cell>
          <cell r="B801" t="str">
            <v>31</v>
          </cell>
          <cell r="C801" t="str">
            <v>4910078</v>
          </cell>
          <cell r="D801" t="str">
            <v>도장판넬</v>
          </cell>
          <cell r="F801" t="str">
            <v>M2</v>
          </cell>
          <cell r="G801">
            <v>11.1</v>
          </cell>
          <cell r="H801">
            <v>16230</v>
          </cell>
          <cell r="I801">
            <v>54785</v>
          </cell>
          <cell r="J801">
            <v>0</v>
          </cell>
        </row>
        <row r="802">
          <cell r="A802" t="str">
            <v>050102</v>
          </cell>
          <cell r="B802" t="str">
            <v>8</v>
          </cell>
          <cell r="C802" t="str">
            <v>4910158</v>
          </cell>
          <cell r="D802" t="str">
            <v>무늬목판넬 (OAK)</v>
          </cell>
          <cell r="E802" t="str">
            <v>WD-1</v>
          </cell>
          <cell r="F802" t="str">
            <v>M2</v>
          </cell>
          <cell r="G802">
            <v>274.02999999999997</v>
          </cell>
          <cell r="H802">
            <v>11095</v>
          </cell>
          <cell r="I802">
            <v>116214</v>
          </cell>
          <cell r="J802">
            <v>0</v>
          </cell>
        </row>
        <row r="803">
          <cell r="A803" t="str">
            <v>050102</v>
          </cell>
          <cell r="B803" t="str">
            <v>23</v>
          </cell>
          <cell r="C803" t="str">
            <v>4910159</v>
          </cell>
          <cell r="D803" t="str">
            <v>무늬목판넬 (마호가니)</v>
          </cell>
          <cell r="E803" t="str">
            <v>WD-2</v>
          </cell>
          <cell r="F803" t="str">
            <v>M2</v>
          </cell>
          <cell r="G803">
            <v>274</v>
          </cell>
          <cell r="H803">
            <v>9910</v>
          </cell>
          <cell r="I803">
            <v>116214</v>
          </cell>
          <cell r="J803">
            <v>0</v>
          </cell>
        </row>
        <row r="804">
          <cell r="A804" t="str">
            <v>050102</v>
          </cell>
          <cell r="B804" t="str">
            <v>9</v>
          </cell>
          <cell r="C804" t="str">
            <v>4913004</v>
          </cell>
          <cell r="D804" t="str">
            <v>METAL STUD</v>
          </cell>
          <cell r="E804" t="str">
            <v>50*45*0.8</v>
          </cell>
          <cell r="F804" t="str">
            <v>M2</v>
          </cell>
          <cell r="G804">
            <v>407.85</v>
          </cell>
          <cell r="H804">
            <v>5346</v>
          </cell>
          <cell r="I804">
            <v>21115</v>
          </cell>
          <cell r="J804">
            <v>0</v>
          </cell>
        </row>
        <row r="805">
          <cell r="A805" t="str">
            <v>050102</v>
          </cell>
          <cell r="B805" t="str">
            <v>33</v>
          </cell>
          <cell r="C805" t="str">
            <v>4913030</v>
          </cell>
          <cell r="D805" t="str">
            <v>코너비드설치</v>
          </cell>
          <cell r="F805" t="str">
            <v>M</v>
          </cell>
          <cell r="G805">
            <v>213</v>
          </cell>
          <cell r="H805">
            <v>735</v>
          </cell>
          <cell r="I805">
            <v>2421</v>
          </cell>
          <cell r="J805">
            <v>0</v>
          </cell>
        </row>
        <row r="806">
          <cell r="A806" t="str">
            <v>050102</v>
          </cell>
          <cell r="B806" t="str">
            <v>36</v>
          </cell>
          <cell r="C806" t="str">
            <v>4915008</v>
          </cell>
          <cell r="D806" t="str">
            <v>유리끼우기및닦기</v>
          </cell>
          <cell r="E806" t="str">
            <v>10mm이상</v>
          </cell>
          <cell r="F806" t="str">
            <v>M2</v>
          </cell>
          <cell r="G806">
            <v>8.1</v>
          </cell>
          <cell r="H806">
            <v>32589</v>
          </cell>
          <cell r="I806">
            <v>22944</v>
          </cell>
          <cell r="J806">
            <v>0</v>
          </cell>
        </row>
        <row r="807">
          <cell r="A807" t="str">
            <v>050102</v>
          </cell>
          <cell r="B807" t="str">
            <v>32</v>
          </cell>
          <cell r="C807" t="str">
            <v>4917535</v>
          </cell>
          <cell r="D807" t="str">
            <v>천판넬</v>
          </cell>
          <cell r="E807" t="str">
            <v>FP-4</v>
          </cell>
          <cell r="F807" t="str">
            <v>M2</v>
          </cell>
          <cell r="G807">
            <v>10.210000000000001</v>
          </cell>
          <cell r="H807">
            <v>4179</v>
          </cell>
          <cell r="I807">
            <v>32415</v>
          </cell>
          <cell r="J807">
            <v>0</v>
          </cell>
        </row>
        <row r="808">
          <cell r="A808" t="str">
            <v>050102</v>
          </cell>
          <cell r="B808" t="str">
            <v>15</v>
          </cell>
          <cell r="C808" t="str">
            <v>4918720</v>
          </cell>
          <cell r="D808" t="str">
            <v>암면넣기</v>
          </cell>
          <cell r="E808" t="str">
            <v>#100      T:50</v>
          </cell>
          <cell r="F808" t="str">
            <v>M2</v>
          </cell>
          <cell r="G808">
            <v>407.85</v>
          </cell>
          <cell r="H808">
            <v>3300</v>
          </cell>
          <cell r="I808">
            <v>2306</v>
          </cell>
          <cell r="J808">
            <v>0</v>
          </cell>
        </row>
        <row r="809">
          <cell r="A809" t="str">
            <v>050102</v>
          </cell>
          <cell r="B809" t="str">
            <v>16</v>
          </cell>
          <cell r="C809" t="str">
            <v>499F03H</v>
          </cell>
          <cell r="D809" t="str">
            <v>거울붙임</v>
          </cell>
          <cell r="F809" t="str">
            <v>M2</v>
          </cell>
          <cell r="G809">
            <v>7</v>
          </cell>
          <cell r="H809">
            <v>14471</v>
          </cell>
          <cell r="I809">
            <v>22680</v>
          </cell>
          <cell r="J809">
            <v>0</v>
          </cell>
        </row>
        <row r="810">
          <cell r="A810" t="str">
            <v>050103</v>
          </cell>
          <cell r="B810" t="str">
            <v>27</v>
          </cell>
          <cell r="C810" t="str">
            <v>3913025</v>
          </cell>
          <cell r="D810" t="str">
            <v>루바등박스</v>
          </cell>
          <cell r="F810" t="str">
            <v>M2</v>
          </cell>
          <cell r="G810">
            <v>1.68</v>
          </cell>
          <cell r="H810">
            <v>79000</v>
          </cell>
        </row>
        <row r="811">
          <cell r="A811" t="str">
            <v>050103</v>
          </cell>
          <cell r="B811" t="str">
            <v>29</v>
          </cell>
          <cell r="C811" t="str">
            <v>3913047</v>
          </cell>
          <cell r="D811" t="str">
            <v>간접등박스</v>
          </cell>
          <cell r="E811" t="str">
            <v>200*250*120</v>
          </cell>
          <cell r="F811" t="str">
            <v>M</v>
          </cell>
          <cell r="G811">
            <v>90</v>
          </cell>
          <cell r="H811">
            <v>57000</v>
          </cell>
        </row>
        <row r="812">
          <cell r="A812" t="str">
            <v>050103</v>
          </cell>
          <cell r="B812" t="str">
            <v>31</v>
          </cell>
          <cell r="C812" t="str">
            <v>3913129</v>
          </cell>
          <cell r="D812" t="str">
            <v>내림천정</v>
          </cell>
          <cell r="E812" t="str">
            <v>500*150T=1.2</v>
          </cell>
          <cell r="F812" t="str">
            <v>M</v>
          </cell>
          <cell r="G812">
            <v>6.45</v>
          </cell>
          <cell r="H812">
            <v>45000</v>
          </cell>
        </row>
        <row r="813">
          <cell r="A813" t="str">
            <v>050103</v>
          </cell>
          <cell r="B813" t="str">
            <v>33</v>
          </cell>
          <cell r="C813" t="str">
            <v>3913131</v>
          </cell>
          <cell r="D813" t="str">
            <v>간접등박스</v>
          </cell>
          <cell r="E813" t="str">
            <v>1100*150,T=1.2</v>
          </cell>
          <cell r="F813" t="str">
            <v>M</v>
          </cell>
          <cell r="G813">
            <v>58.8</v>
          </cell>
          <cell r="H813">
            <v>90000</v>
          </cell>
        </row>
        <row r="814">
          <cell r="A814" t="str">
            <v>050103</v>
          </cell>
          <cell r="B814" t="str">
            <v>35</v>
          </cell>
          <cell r="C814" t="str">
            <v>3913132</v>
          </cell>
          <cell r="D814" t="str">
            <v>간접등박스(곡면)</v>
          </cell>
          <cell r="E814" t="str">
            <v>1400*400*150,T=1.2</v>
          </cell>
          <cell r="F814" t="str">
            <v>M</v>
          </cell>
          <cell r="G814">
            <v>30</v>
          </cell>
          <cell r="H814">
            <v>160000</v>
          </cell>
        </row>
        <row r="815">
          <cell r="A815" t="str">
            <v>050103</v>
          </cell>
          <cell r="B815" t="str">
            <v>23</v>
          </cell>
          <cell r="C815" t="str">
            <v>3913133</v>
          </cell>
          <cell r="D815" t="str">
            <v>커텐박스</v>
          </cell>
          <cell r="E815" t="str">
            <v>300*100</v>
          </cell>
          <cell r="F815" t="str">
            <v>M</v>
          </cell>
          <cell r="G815">
            <v>8.1</v>
          </cell>
          <cell r="H815">
            <v>30000</v>
          </cell>
        </row>
        <row r="816">
          <cell r="A816" t="str">
            <v>050103</v>
          </cell>
          <cell r="B816" t="str">
            <v>25</v>
          </cell>
          <cell r="C816" t="str">
            <v>3913134</v>
          </cell>
          <cell r="D816" t="str">
            <v>커텐박스</v>
          </cell>
          <cell r="E816" t="str">
            <v>150*100</v>
          </cell>
          <cell r="F816" t="str">
            <v>M</v>
          </cell>
          <cell r="G816">
            <v>51.6</v>
          </cell>
          <cell r="H816">
            <v>19000</v>
          </cell>
        </row>
        <row r="817">
          <cell r="A817" t="str">
            <v>050103</v>
          </cell>
          <cell r="B817" t="str">
            <v>37</v>
          </cell>
          <cell r="C817" t="str">
            <v>3913135</v>
          </cell>
          <cell r="D817" t="str">
            <v>간접등박스</v>
          </cell>
          <cell r="E817" t="str">
            <v>2200*2200</v>
          </cell>
          <cell r="F817" t="str">
            <v>EA</v>
          </cell>
          <cell r="G817">
            <v>1</v>
          </cell>
          <cell r="H817">
            <v>350000</v>
          </cell>
        </row>
        <row r="818">
          <cell r="A818" t="str">
            <v>050103</v>
          </cell>
          <cell r="B818" t="str">
            <v>39</v>
          </cell>
          <cell r="C818" t="str">
            <v>3913136</v>
          </cell>
          <cell r="D818" t="str">
            <v>간접등박스</v>
          </cell>
          <cell r="E818" t="str">
            <v>2400*4250</v>
          </cell>
          <cell r="F818" t="str">
            <v>EA</v>
          </cell>
          <cell r="G818">
            <v>1</v>
          </cell>
          <cell r="H818">
            <v>720000</v>
          </cell>
        </row>
        <row r="819">
          <cell r="A819" t="str">
            <v>050103</v>
          </cell>
          <cell r="B819" t="str">
            <v>16</v>
          </cell>
          <cell r="C819" t="str">
            <v>4910068</v>
          </cell>
          <cell r="D819" t="str">
            <v>석고보드취부(천정,바탕)</v>
          </cell>
          <cell r="E819" t="str">
            <v>T=9*1PLY</v>
          </cell>
          <cell r="F819" t="str">
            <v>M2</v>
          </cell>
          <cell r="G819">
            <v>516.62</v>
          </cell>
          <cell r="H819">
            <v>1284</v>
          </cell>
          <cell r="I819">
            <v>0</v>
          </cell>
          <cell r="J819">
            <v>0</v>
          </cell>
        </row>
        <row r="820">
          <cell r="A820" t="str">
            <v>050103</v>
          </cell>
          <cell r="B820" t="str">
            <v>17</v>
          </cell>
          <cell r="C820" t="str">
            <v>4910069</v>
          </cell>
          <cell r="D820" t="str">
            <v>석고보드취부(천정,치장)</v>
          </cell>
          <cell r="E820" t="str">
            <v>T=9*1PLY</v>
          </cell>
          <cell r="F820" t="str">
            <v>M2</v>
          </cell>
          <cell r="G820">
            <v>516.62</v>
          </cell>
          <cell r="H820">
            <v>1284</v>
          </cell>
          <cell r="I820">
            <v>8156</v>
          </cell>
          <cell r="J820">
            <v>0</v>
          </cell>
        </row>
        <row r="821">
          <cell r="A821" t="str">
            <v>050103</v>
          </cell>
          <cell r="B821" t="str">
            <v>15</v>
          </cell>
          <cell r="C821" t="str">
            <v>4913001</v>
          </cell>
          <cell r="D821" t="str">
            <v>경량철골천정틀</v>
          </cell>
          <cell r="E821" t="str">
            <v>M-BAR</v>
          </cell>
          <cell r="F821" t="str">
            <v>M2</v>
          </cell>
          <cell r="G821">
            <v>346.7</v>
          </cell>
          <cell r="H821">
            <v>2341</v>
          </cell>
          <cell r="I821">
            <v>15366</v>
          </cell>
          <cell r="J821">
            <v>0</v>
          </cell>
        </row>
        <row r="822">
          <cell r="A822" t="str">
            <v>050103</v>
          </cell>
          <cell r="B822" t="str">
            <v>20</v>
          </cell>
          <cell r="C822" t="str">
            <v>4913006</v>
          </cell>
          <cell r="D822" t="str">
            <v>AL몰딩설치</v>
          </cell>
          <cell r="F822" t="str">
            <v>M</v>
          </cell>
          <cell r="G822">
            <v>263.39999999999998</v>
          </cell>
          <cell r="H822">
            <v>1085</v>
          </cell>
          <cell r="I822">
            <v>2096</v>
          </cell>
          <cell r="J822">
            <v>0</v>
          </cell>
        </row>
        <row r="823">
          <cell r="A823" t="str">
            <v>050103</v>
          </cell>
          <cell r="B823" t="str">
            <v>18</v>
          </cell>
          <cell r="C823" t="str">
            <v>4916255</v>
          </cell>
          <cell r="D823" t="str">
            <v>ALL PUTTY</v>
          </cell>
          <cell r="F823" t="str">
            <v>M2</v>
          </cell>
          <cell r="G823">
            <v>516.62</v>
          </cell>
          <cell r="H823">
            <v>1336</v>
          </cell>
          <cell r="I823">
            <v>5426</v>
          </cell>
          <cell r="J823">
            <v>0</v>
          </cell>
        </row>
        <row r="824">
          <cell r="A824" t="str">
            <v>050103</v>
          </cell>
          <cell r="B824" t="str">
            <v>19</v>
          </cell>
          <cell r="C824" t="str">
            <v>4916718</v>
          </cell>
          <cell r="D824" t="str">
            <v>비닐페인트</v>
          </cell>
          <cell r="F824" t="str">
            <v>M2</v>
          </cell>
          <cell r="G824">
            <v>516.62</v>
          </cell>
          <cell r="H824">
            <v>792</v>
          </cell>
          <cell r="I824">
            <v>4281</v>
          </cell>
          <cell r="J824">
            <v>0</v>
          </cell>
        </row>
        <row r="825">
          <cell r="A825" t="str">
            <v>050109</v>
          </cell>
          <cell r="B825" t="str">
            <v>2</v>
          </cell>
          <cell r="C825" t="str">
            <v>3915694</v>
          </cell>
          <cell r="D825" t="str">
            <v>WG-1</v>
          </cell>
          <cell r="E825" t="str">
            <v>1720*2400*30</v>
          </cell>
          <cell r="F825" t="str">
            <v>개소</v>
          </cell>
          <cell r="G825">
            <v>1</v>
          </cell>
          <cell r="H825">
            <v>1170000</v>
          </cell>
        </row>
        <row r="826">
          <cell r="A826" t="str">
            <v>050109</v>
          </cell>
          <cell r="B826" t="str">
            <v>4</v>
          </cell>
          <cell r="C826" t="str">
            <v>3915724</v>
          </cell>
          <cell r="D826" t="str">
            <v>WOODDOOR&amp;FRAME(스카이라운지)</v>
          </cell>
          <cell r="E826" t="str">
            <v>900*2170 /WD-3</v>
          </cell>
          <cell r="F826" t="str">
            <v>개소</v>
          </cell>
          <cell r="G826">
            <v>1</v>
          </cell>
          <cell r="H826">
            <v>760000</v>
          </cell>
        </row>
        <row r="827">
          <cell r="A827" t="str">
            <v>050109</v>
          </cell>
          <cell r="B827" t="str">
            <v>6</v>
          </cell>
          <cell r="C827" t="str">
            <v>3915725</v>
          </cell>
          <cell r="D827" t="str">
            <v>WOODDOOR&amp;FRAME(스카이라운지)</v>
          </cell>
          <cell r="E827" t="str">
            <v>1800*2170 /WD-4</v>
          </cell>
          <cell r="F827" t="str">
            <v>개소</v>
          </cell>
          <cell r="G827">
            <v>1</v>
          </cell>
          <cell r="H827">
            <v>1425000</v>
          </cell>
        </row>
        <row r="828">
          <cell r="A828" t="str">
            <v>050109</v>
          </cell>
          <cell r="B828" t="str">
            <v>8</v>
          </cell>
          <cell r="C828" t="str">
            <v>3915726</v>
          </cell>
          <cell r="D828" t="str">
            <v>WOODDOOR&amp;FRAME(스카이라운지)</v>
          </cell>
          <cell r="E828" t="str">
            <v>3400*2180 /WD-1A</v>
          </cell>
          <cell r="F828" t="str">
            <v>개소</v>
          </cell>
          <cell r="G828">
            <v>1</v>
          </cell>
          <cell r="H828">
            <v>2850000</v>
          </cell>
        </row>
        <row r="829">
          <cell r="A829" t="str">
            <v>050109</v>
          </cell>
          <cell r="B829" t="str">
            <v>10</v>
          </cell>
          <cell r="C829" t="str">
            <v>3915727</v>
          </cell>
          <cell r="D829" t="str">
            <v>WOODDOOR&amp;FRAME(스카이라운지)</v>
          </cell>
          <cell r="E829" t="str">
            <v>800*2150 /WD-2</v>
          </cell>
          <cell r="F829" t="str">
            <v>개소</v>
          </cell>
          <cell r="G829">
            <v>1</v>
          </cell>
          <cell r="H829">
            <v>712500</v>
          </cell>
          <cell r="J829">
            <v>0</v>
          </cell>
        </row>
        <row r="830">
          <cell r="A830" t="str">
            <v>050109</v>
          </cell>
          <cell r="B830" t="str">
            <v>12</v>
          </cell>
          <cell r="C830" t="str">
            <v>3915728</v>
          </cell>
          <cell r="D830" t="str">
            <v>DOOR&amp;FRAME    (스카이라운지)</v>
          </cell>
          <cell r="E830" t="str">
            <v>1600*2280 /WG-1</v>
          </cell>
          <cell r="F830" t="str">
            <v>개소</v>
          </cell>
          <cell r="G830">
            <v>1</v>
          </cell>
          <cell r="H830">
            <v>1170000</v>
          </cell>
        </row>
        <row r="831">
          <cell r="A831" t="str">
            <v>050109</v>
          </cell>
          <cell r="B831" t="str">
            <v>14</v>
          </cell>
          <cell r="C831" t="str">
            <v>3915729</v>
          </cell>
          <cell r="D831" t="str">
            <v>DOOR&amp;FRAME    (스카이라운지)</v>
          </cell>
          <cell r="E831" t="str">
            <v>900*2280 /WG-2</v>
          </cell>
          <cell r="F831" t="str">
            <v>개소</v>
          </cell>
          <cell r="G831">
            <v>1</v>
          </cell>
          <cell r="H831">
            <v>855000</v>
          </cell>
        </row>
        <row r="832">
          <cell r="A832" t="str">
            <v>050109</v>
          </cell>
          <cell r="B832" t="str">
            <v>16</v>
          </cell>
          <cell r="C832" t="str">
            <v>391573</v>
          </cell>
          <cell r="D832" t="str">
            <v>WOODDOOR&amp;FRAME(스카이라운지)</v>
          </cell>
          <cell r="E832" t="str">
            <v>900*2150 /WD-1</v>
          </cell>
          <cell r="F832" t="str">
            <v>개소</v>
          </cell>
          <cell r="G832">
            <v>1</v>
          </cell>
          <cell r="H832">
            <v>760000</v>
          </cell>
        </row>
        <row r="833">
          <cell r="A833" t="str">
            <v>060101</v>
          </cell>
          <cell r="B833" t="str">
            <v>2</v>
          </cell>
          <cell r="C833" t="str">
            <v>4999R07</v>
          </cell>
          <cell r="D833" t="str">
            <v>HARDWARE</v>
          </cell>
          <cell r="F833" t="str">
            <v>식</v>
          </cell>
          <cell r="G833">
            <v>1</v>
          </cell>
          <cell r="H833">
            <v>75000000</v>
          </cell>
          <cell r="I833">
            <v>0</v>
          </cell>
          <cell r="J833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정산내역서"/>
      <sheetName val="물량산출서"/>
      <sheetName val="정산내역서 맞춤용"/>
      <sheetName val="공사완료 (2)"/>
      <sheetName val="시화점실행"/>
      <sheetName val="시화점실행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설계조건"/>
      <sheetName val="열관류율"/>
      <sheetName val="First"/>
      <sheetName val="집계표"/>
      <sheetName val="부하계산서"/>
      <sheetName val="Front"/>
      <sheetName val="wall"/>
      <sheetName val="F.C.U ZONE집계"/>
      <sheetName val="F.C.U ZONE집계(여성복지관)"/>
      <sheetName val="F.C.U ZONE집계(노인복지관)"/>
      <sheetName val="RAD 부하집계"/>
      <sheetName val="PAC 집계"/>
      <sheetName val="난방부하집계 (여성)"/>
      <sheetName val="난방부하집계(노인)"/>
      <sheetName val="냉온수기"/>
      <sheetName val="냉온수기선정"/>
      <sheetName val="보일러&amp;응축수탱크"/>
      <sheetName val="팽창탱크"/>
      <sheetName val="지하주차장환기량계산"/>
      <sheetName val="풍량산정"/>
      <sheetName val="팬선정"/>
      <sheetName val="급탕탱크"/>
      <sheetName val="저수조"/>
      <sheetName val="고가수조"/>
      <sheetName val="우수량계산서"/>
      <sheetName val="급수펌프"/>
      <sheetName val="펌프"/>
      <sheetName val="1.가스소비량"/>
      <sheetName val="환산길이"/>
      <sheetName val="1-3.가스관경계산-1"/>
      <sheetName val="1-4.가스관경계산-2"/>
      <sheetName val="1-5.가스관경계산-3"/>
      <sheetName val="1-6.가스관경계산-4"/>
      <sheetName val="1-7.가스관경계산-5"/>
      <sheetName val="1-8.가스관경계산-6"/>
      <sheetName val="1-9.가스차압산출"/>
      <sheetName val="form"/>
      <sheetName val="ZON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실     명</v>
          </cell>
        </row>
        <row r="4">
          <cell r="A4" t="str">
            <v>여자휴게공간</v>
          </cell>
        </row>
        <row r="5">
          <cell r="A5" t="str">
            <v>남자휴게공간</v>
          </cell>
        </row>
        <row r="6">
          <cell r="A6" t="str">
            <v>감시실</v>
          </cell>
        </row>
        <row r="7">
          <cell r="A7" t="str">
            <v>이,미용실</v>
          </cell>
        </row>
        <row r="8">
          <cell r="A8" t="str">
            <v>복 도</v>
          </cell>
        </row>
        <row r="9">
          <cell r="A9" t="str">
            <v>자원봉사실</v>
          </cell>
        </row>
        <row r="10">
          <cell r="A10" t="str">
            <v>식 당</v>
          </cell>
        </row>
        <row r="11">
          <cell r="A11" t="str">
            <v>화장실(여)</v>
          </cell>
        </row>
        <row r="12">
          <cell r="A12" t="str">
            <v>화장실(남)</v>
          </cell>
        </row>
        <row r="13">
          <cell r="A13" t="str">
            <v>유희실</v>
          </cell>
        </row>
        <row r="14">
          <cell r="A14" t="str">
            <v>영아실</v>
          </cell>
        </row>
        <row r="15">
          <cell r="A15" t="str">
            <v>여성휴게/복도</v>
          </cell>
        </row>
        <row r="16">
          <cell r="A16" t="str">
            <v>상설재활용매장</v>
          </cell>
        </row>
        <row r="17">
          <cell r="A17" t="str">
            <v>고발센터</v>
          </cell>
        </row>
        <row r="18">
          <cell r="A18" t="str">
            <v>여성사무실</v>
          </cell>
        </row>
        <row r="19">
          <cell r="A19" t="str">
            <v>노인사무실</v>
          </cell>
        </row>
        <row r="20">
          <cell r="A20" t="str">
            <v>노인대학교실</v>
          </cell>
        </row>
        <row r="21">
          <cell r="A21" t="str">
            <v>서예교실</v>
          </cell>
        </row>
        <row r="22">
          <cell r="A22" t="str">
            <v>한글교실</v>
          </cell>
        </row>
        <row r="23">
          <cell r="A23" t="str">
            <v>노인휴게/복도</v>
          </cell>
        </row>
        <row r="24">
          <cell r="A24" t="str">
            <v>관리사무실</v>
          </cell>
        </row>
        <row r="25">
          <cell r="A25" t="str">
            <v>화장실(여-1)</v>
          </cell>
        </row>
        <row r="26">
          <cell r="A26" t="str">
            <v>화장실(장-1)</v>
          </cell>
        </row>
        <row r="27">
          <cell r="A27" t="str">
            <v>화장실(여-2)</v>
          </cell>
        </row>
        <row r="28">
          <cell r="A28" t="str">
            <v>화장실(남)</v>
          </cell>
        </row>
        <row r="29">
          <cell r="A29" t="str">
            <v>화장실(장-2)</v>
          </cell>
        </row>
        <row r="30">
          <cell r="A30" t="str">
            <v>어학실</v>
          </cell>
        </row>
        <row r="31">
          <cell r="A31" t="str">
            <v>조리실습실</v>
          </cell>
        </row>
        <row r="32">
          <cell r="A32" t="str">
            <v>동호회사무실</v>
          </cell>
        </row>
        <row r="33">
          <cell r="A33" t="str">
            <v>양재교실</v>
          </cell>
        </row>
        <row r="34">
          <cell r="A34" t="str">
            <v>발관리,피부</v>
          </cell>
        </row>
        <row r="35">
          <cell r="A35" t="str">
            <v>다목적교실</v>
          </cell>
        </row>
        <row r="36">
          <cell r="A36" t="str">
            <v>여성휴게/복도</v>
          </cell>
        </row>
        <row r="37">
          <cell r="A37" t="str">
            <v>컴퓨터교실</v>
          </cell>
        </row>
        <row r="38">
          <cell r="A38" t="str">
            <v>체조교실</v>
          </cell>
        </row>
        <row r="39">
          <cell r="A39" t="str">
            <v>취미교실</v>
          </cell>
        </row>
        <row r="40">
          <cell r="A40" t="str">
            <v>노인동호회</v>
          </cell>
        </row>
        <row r="41">
          <cell r="A41" t="str">
            <v>바둑정기교실</v>
          </cell>
        </row>
        <row r="42">
          <cell r="A42" t="str">
            <v>노인휴게/복도</v>
          </cell>
        </row>
        <row r="43">
          <cell r="A43" t="str">
            <v>화장실(여-1)</v>
          </cell>
        </row>
        <row r="44">
          <cell r="A44" t="str">
            <v>화장실(여-2)</v>
          </cell>
        </row>
        <row r="45">
          <cell r="A45" t="str">
            <v>화장실(남)</v>
          </cell>
        </row>
        <row r="46">
          <cell r="A46" t="str">
            <v>강 당 -1</v>
          </cell>
        </row>
        <row r="47">
          <cell r="A47" t="str">
            <v>강 당 -2</v>
          </cell>
        </row>
        <row r="48">
          <cell r="A48" t="str">
            <v>여성휴게/복도</v>
          </cell>
        </row>
        <row r="49">
          <cell r="A49" t="str">
            <v>체력단련실</v>
          </cell>
        </row>
        <row r="50">
          <cell r="A50" t="str">
            <v>노인휴게/복도</v>
          </cell>
        </row>
        <row r="51">
          <cell r="A51" t="str">
            <v>동아리방</v>
          </cell>
        </row>
        <row r="52">
          <cell r="A52" t="str">
            <v>자료실</v>
          </cell>
        </row>
        <row r="53">
          <cell r="A53" t="str">
            <v>화장실(여-1)</v>
          </cell>
        </row>
        <row r="54">
          <cell r="A54" t="str">
            <v>화장실(여-2)</v>
          </cell>
        </row>
        <row r="55">
          <cell r="A55" t="str">
            <v>화장실(남)</v>
          </cell>
        </row>
        <row r="56">
          <cell r="A56" t="str">
            <v>노래연습실</v>
          </cell>
        </row>
        <row r="57">
          <cell r="A57" t="str">
            <v>탁구장</v>
          </cell>
        </row>
        <row r="58">
          <cell r="A58" t="str">
            <v>여성휴게/복도</v>
          </cell>
        </row>
        <row r="59">
          <cell r="A59" t="str">
            <v>다목적실</v>
          </cell>
        </row>
        <row r="60">
          <cell r="A60" t="str">
            <v>댄스및풍물</v>
          </cell>
        </row>
        <row r="61">
          <cell r="A61" t="str">
            <v>노인휴게/복도</v>
          </cell>
        </row>
        <row r="62">
          <cell r="A62" t="str">
            <v>화장실(여-1)</v>
          </cell>
        </row>
        <row r="63">
          <cell r="A63" t="str">
            <v>화장실(여-2)</v>
          </cell>
        </row>
        <row r="64">
          <cell r="A64" t="str">
            <v>화장실(남)</v>
          </cell>
        </row>
      </sheetData>
      <sheetData sheetId="8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H3" t="str">
            <v>N</v>
          </cell>
        </row>
        <row r="11">
          <cell r="C11" t="str">
            <v>N</v>
          </cell>
          <cell r="H11" t="str">
            <v>N</v>
          </cell>
        </row>
        <row r="15">
          <cell r="C15" t="str">
            <v>S</v>
          </cell>
          <cell r="H15" t="str">
            <v>S</v>
          </cell>
        </row>
        <row r="27">
          <cell r="C27" t="str">
            <v>S</v>
          </cell>
          <cell r="H27" t="str">
            <v>S</v>
          </cell>
        </row>
        <row r="28">
          <cell r="C28" t="str">
            <v>W</v>
          </cell>
          <cell r="H28" t="str">
            <v>W</v>
          </cell>
        </row>
        <row r="39">
          <cell r="C39" t="str">
            <v>N</v>
          </cell>
          <cell r="H39" t="str">
            <v>N</v>
          </cell>
        </row>
        <row r="40">
          <cell r="C40" t="str">
            <v>W</v>
          </cell>
          <cell r="H40" t="str">
            <v>W</v>
          </cell>
        </row>
        <row r="43">
          <cell r="C43" t="str">
            <v>N</v>
          </cell>
          <cell r="H43" t="str">
            <v>N</v>
          </cell>
        </row>
        <row r="47">
          <cell r="C47" t="str">
            <v>N</v>
          </cell>
          <cell r="H47" t="str">
            <v>N</v>
          </cell>
        </row>
        <row r="48">
          <cell r="C48" t="str">
            <v>S</v>
          </cell>
          <cell r="H48" t="str">
            <v>S</v>
          </cell>
        </row>
        <row r="51">
          <cell r="C51" t="str">
            <v>N</v>
          </cell>
          <cell r="H51" t="str">
            <v>N</v>
          </cell>
        </row>
        <row r="55">
          <cell r="C55" t="str">
            <v>N</v>
          </cell>
          <cell r="H55" t="str">
            <v>N</v>
          </cell>
        </row>
        <row r="56">
          <cell r="C56" t="str">
            <v>E</v>
          </cell>
          <cell r="H56" t="str">
            <v>E</v>
          </cell>
        </row>
        <row r="59">
          <cell r="C59" t="str">
            <v>W</v>
          </cell>
          <cell r="H59" t="str">
            <v>W</v>
          </cell>
        </row>
        <row r="63">
          <cell r="C63" t="str">
            <v>W</v>
          </cell>
          <cell r="H63" t="str">
            <v>W</v>
          </cell>
        </row>
        <row r="67">
          <cell r="C67" t="str">
            <v>S</v>
          </cell>
          <cell r="H67" t="str">
            <v>S</v>
          </cell>
        </row>
        <row r="68">
          <cell r="C68" t="str">
            <v>W</v>
          </cell>
          <cell r="H68" t="str">
            <v>W</v>
          </cell>
        </row>
        <row r="71">
          <cell r="C71" t="str">
            <v>S</v>
          </cell>
          <cell r="H71" t="str">
            <v>S</v>
          </cell>
        </row>
        <row r="75">
          <cell r="C75" t="str">
            <v>S</v>
          </cell>
          <cell r="H75" t="str">
            <v>S</v>
          </cell>
        </row>
        <row r="79">
          <cell r="C79" t="str">
            <v>N</v>
          </cell>
          <cell r="H79" t="str">
            <v>N</v>
          </cell>
        </row>
        <row r="80">
          <cell r="C80" t="str">
            <v>S</v>
          </cell>
          <cell r="H80" t="str">
            <v>S</v>
          </cell>
        </row>
        <row r="83">
          <cell r="C83" t="str">
            <v>S</v>
          </cell>
          <cell r="H83" t="str">
            <v>S</v>
          </cell>
        </row>
        <row r="84">
          <cell r="C84" t="str">
            <v>E</v>
          </cell>
          <cell r="H84" t="str">
            <v>E</v>
          </cell>
        </row>
        <row r="99">
          <cell r="H99" t="str">
            <v>E</v>
          </cell>
        </row>
        <row r="107">
          <cell r="C107" t="str">
            <v>N</v>
          </cell>
          <cell r="H107" t="str">
            <v>N</v>
          </cell>
        </row>
        <row r="108">
          <cell r="C108" t="str">
            <v>W</v>
          </cell>
          <cell r="H108" t="str">
            <v>W</v>
          </cell>
        </row>
        <row r="111">
          <cell r="C111" t="str">
            <v>N</v>
          </cell>
          <cell r="H111" t="str">
            <v>N</v>
          </cell>
        </row>
        <row r="115">
          <cell r="C115" t="str">
            <v>N</v>
          </cell>
          <cell r="H115" t="str">
            <v>N</v>
          </cell>
        </row>
        <row r="119">
          <cell r="C119" t="str">
            <v>N</v>
          </cell>
          <cell r="H119" t="str">
            <v>N</v>
          </cell>
        </row>
        <row r="120">
          <cell r="C120" t="str">
            <v>E</v>
          </cell>
          <cell r="H120" t="str">
            <v>E</v>
          </cell>
        </row>
        <row r="121">
          <cell r="H121" t="str">
            <v>S</v>
          </cell>
        </row>
        <row r="123">
          <cell r="C123" t="str">
            <v>W</v>
          </cell>
          <cell r="H123" t="str">
            <v>W</v>
          </cell>
        </row>
        <row r="131">
          <cell r="C131" t="str">
            <v>W</v>
          </cell>
          <cell r="H131" t="str">
            <v>W</v>
          </cell>
        </row>
        <row r="132">
          <cell r="C132" t="str">
            <v>E</v>
          </cell>
          <cell r="H132" t="str">
            <v>E</v>
          </cell>
        </row>
        <row r="135">
          <cell r="C135" t="str">
            <v>W</v>
          </cell>
          <cell r="H135" t="str">
            <v>W</v>
          </cell>
        </row>
        <row r="139">
          <cell r="C139" t="str">
            <v>W</v>
          </cell>
          <cell r="H139" t="str">
            <v>W</v>
          </cell>
        </row>
        <row r="140">
          <cell r="C140" t="str">
            <v>S</v>
          </cell>
          <cell r="H140" t="str">
            <v>S</v>
          </cell>
        </row>
        <row r="143">
          <cell r="C143" t="str">
            <v>S</v>
          </cell>
          <cell r="H143" t="str">
            <v>S</v>
          </cell>
        </row>
        <row r="147">
          <cell r="C147" t="str">
            <v>S</v>
          </cell>
          <cell r="H147" t="str">
            <v>S</v>
          </cell>
        </row>
        <row r="151">
          <cell r="C151" t="str">
            <v>S</v>
          </cell>
          <cell r="H151" t="str">
            <v>S</v>
          </cell>
        </row>
        <row r="152">
          <cell r="C152" t="str">
            <v>E</v>
          </cell>
          <cell r="H152" t="str">
            <v>E</v>
          </cell>
        </row>
        <row r="153">
          <cell r="H153" t="str">
            <v>N</v>
          </cell>
        </row>
        <row r="155">
          <cell r="C155" t="str">
            <v>W</v>
          </cell>
          <cell r="H155" t="str">
            <v>W</v>
          </cell>
        </row>
        <row r="156">
          <cell r="C156" t="str">
            <v>E</v>
          </cell>
          <cell r="H156" t="str">
            <v>E</v>
          </cell>
        </row>
        <row r="171">
          <cell r="C171" t="str">
            <v>N</v>
          </cell>
          <cell r="H171" t="str">
            <v>N</v>
          </cell>
          <cell r="V171" t="str">
            <v>H</v>
          </cell>
        </row>
        <row r="175">
          <cell r="C175" t="str">
            <v>S</v>
          </cell>
          <cell r="H175" t="str">
            <v>S</v>
          </cell>
          <cell r="V175" t="str">
            <v>H</v>
          </cell>
        </row>
        <row r="179">
          <cell r="C179" t="str">
            <v>N</v>
          </cell>
          <cell r="H179" t="str">
            <v>N</v>
          </cell>
        </row>
        <row r="180">
          <cell r="C180" t="str">
            <v>E</v>
          </cell>
          <cell r="H180" t="str">
            <v>E</v>
          </cell>
        </row>
        <row r="183">
          <cell r="C183" t="str">
            <v>N</v>
          </cell>
          <cell r="H183" t="str">
            <v>N</v>
          </cell>
        </row>
        <row r="184">
          <cell r="C184" t="str">
            <v>E</v>
          </cell>
          <cell r="H184" t="str">
            <v>E</v>
          </cell>
        </row>
        <row r="185">
          <cell r="H185" t="str">
            <v>S</v>
          </cell>
        </row>
        <row r="187">
          <cell r="C187" t="str">
            <v>S</v>
          </cell>
          <cell r="H187" t="str">
            <v>S</v>
          </cell>
        </row>
        <row r="188">
          <cell r="C188" t="str">
            <v>E</v>
          </cell>
          <cell r="H188" t="str">
            <v>E</v>
          </cell>
        </row>
        <row r="189">
          <cell r="H189" t="str">
            <v>N</v>
          </cell>
        </row>
        <row r="191">
          <cell r="C191" t="str">
            <v>S</v>
          </cell>
          <cell r="H191" t="str">
            <v>S</v>
          </cell>
        </row>
        <row r="195">
          <cell r="C195" t="str">
            <v>S</v>
          </cell>
          <cell r="H195" t="str">
            <v>S</v>
          </cell>
        </row>
        <row r="196">
          <cell r="C196" t="str">
            <v>E</v>
          </cell>
          <cell r="H196" t="str">
            <v>E</v>
          </cell>
        </row>
        <row r="197">
          <cell r="H197" t="str">
            <v>N</v>
          </cell>
        </row>
        <row r="211">
          <cell r="C211" t="str">
            <v>N</v>
          </cell>
          <cell r="H211" t="str">
            <v>N</v>
          </cell>
          <cell r="V211" t="str">
            <v>H</v>
          </cell>
        </row>
        <row r="212">
          <cell r="H212" t="str">
            <v>W</v>
          </cell>
        </row>
        <row r="215">
          <cell r="C215" t="str">
            <v>N</v>
          </cell>
          <cell r="H215" t="str">
            <v>N</v>
          </cell>
          <cell r="V215" t="str">
            <v>H</v>
          </cell>
        </row>
        <row r="216">
          <cell r="C216" t="str">
            <v>E</v>
          </cell>
          <cell r="H216" t="str">
            <v>E</v>
          </cell>
        </row>
        <row r="217">
          <cell r="H217" t="str">
            <v>S</v>
          </cell>
        </row>
        <row r="219">
          <cell r="H219" t="str">
            <v>W</v>
          </cell>
          <cell r="V219" t="str">
            <v>H</v>
          </cell>
        </row>
        <row r="220">
          <cell r="C220" t="str">
            <v>E</v>
          </cell>
          <cell r="H220" t="str">
            <v>E</v>
          </cell>
        </row>
        <row r="223">
          <cell r="C223" t="str">
            <v>S</v>
          </cell>
          <cell r="H223" t="str">
            <v>S</v>
          </cell>
          <cell r="V223" t="str">
            <v>H</v>
          </cell>
        </row>
        <row r="224">
          <cell r="H224" t="str">
            <v>W</v>
          </cell>
        </row>
        <row r="227">
          <cell r="C227" t="str">
            <v>S</v>
          </cell>
          <cell r="H227" t="str">
            <v>S</v>
          </cell>
          <cell r="V227" t="str">
            <v>H</v>
          </cell>
        </row>
        <row r="228">
          <cell r="C228" t="str">
            <v>E</v>
          </cell>
          <cell r="H228" t="str">
            <v>E</v>
          </cell>
        </row>
        <row r="229">
          <cell r="H229" t="str">
            <v>N</v>
          </cell>
        </row>
        <row r="231">
          <cell r="H231" t="str">
            <v>W</v>
          </cell>
          <cell r="V231" t="str">
            <v>H</v>
          </cell>
        </row>
        <row r="232">
          <cell r="C232" t="str">
            <v>E</v>
          </cell>
          <cell r="H232" t="str">
            <v>E</v>
          </cell>
        </row>
        <row r="235">
          <cell r="H235" t="str">
            <v>W</v>
          </cell>
          <cell r="V235" t="str">
            <v>H</v>
          </cell>
        </row>
        <row r="239">
          <cell r="H239" t="str">
            <v>W</v>
          </cell>
          <cell r="V239" t="str">
            <v>H</v>
          </cell>
        </row>
        <row r="243">
          <cell r="V243" t="str">
            <v>H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부하계산서"/>
      <sheetName val="Front"/>
      <sheetName val="wall"/>
      <sheetName val="히팅펌프"/>
      <sheetName val="에어콘선정"/>
      <sheetName val="팬"/>
      <sheetName val="form"/>
      <sheetName val="ZONE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C3" t="str">
            <v>N</v>
          </cell>
          <cell r="H3" t="str">
            <v>N</v>
          </cell>
          <cell r="V3" t="str">
            <v>H</v>
          </cell>
        </row>
        <row r="4">
          <cell r="C4" t="str">
            <v>S</v>
          </cell>
          <cell r="H4" t="str">
            <v>S</v>
          </cell>
        </row>
        <row r="5">
          <cell r="C5" t="str">
            <v>E</v>
          </cell>
          <cell r="H5" t="str">
            <v>E</v>
          </cell>
        </row>
        <row r="6">
          <cell r="C6" t="str">
            <v>W</v>
          </cell>
          <cell r="H6" t="str">
            <v>W</v>
          </cell>
        </row>
        <row r="7">
          <cell r="C7" t="str">
            <v>N</v>
          </cell>
          <cell r="H7" t="str">
            <v>S</v>
          </cell>
          <cell r="V7" t="str">
            <v>H</v>
          </cell>
        </row>
        <row r="8">
          <cell r="H8" t="str">
            <v>E</v>
          </cell>
        </row>
        <row r="9">
          <cell r="H9" t="str">
            <v>W</v>
          </cell>
        </row>
        <row r="11">
          <cell r="C11" t="str">
            <v>N</v>
          </cell>
          <cell r="H11" t="str">
            <v>S</v>
          </cell>
          <cell r="V11" t="str">
            <v>H</v>
          </cell>
        </row>
        <row r="12">
          <cell r="C12" t="str">
            <v>E</v>
          </cell>
          <cell r="H12" t="str">
            <v>E</v>
          </cell>
        </row>
        <row r="13">
          <cell r="C13" t="str">
            <v>W</v>
          </cell>
          <cell r="H13" t="str">
            <v>W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낙석방지집계표"/>
      <sheetName val="낙석방지책연장"/>
      <sheetName val="가드레일연장"/>
      <sheetName val="guard(mac)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chekjum</v>
          </cell>
          <cell r="C1" t="str">
            <v>chekplus</v>
          </cell>
          <cell r="E1" t="str">
            <v>chekwave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포항점"/>
      <sheetName val="울산고속"/>
      <sheetName val="견적서"/>
      <sheetName val="포항점 (롯데폼)"/>
      <sheetName val="교통대책내역"/>
      <sheetName val="수량산출"/>
      <sheetName val="납부서"/>
      <sheetName val="COST"/>
      <sheetName val="2공구산출내역"/>
      <sheetName val="롯데쇼핑(포항점)"/>
      <sheetName val="내역"/>
      <sheetName val="현장관리비"/>
      <sheetName val="금융비용"/>
    </sheetNames>
    <definedNames>
      <definedName name="ㄴㅇㄴㅇ"/>
      <definedName name="ㄹㄹ"/>
      <definedName name="설계단면력요약.SAP90Work"/>
      <definedName name="ㅇㅎ"/>
      <definedName name="camberWork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단가"/>
      <sheetName val="단위표 (2)"/>
      <sheetName val="1-1"/>
      <sheetName val="1-2"/>
      <sheetName val="Sheet1"/>
      <sheetName val="비교표"/>
      <sheetName val="S1-1"/>
      <sheetName val="S1-2"/>
      <sheetName val="S2-1"/>
      <sheetName val="S2-2"/>
      <sheetName val="S3"/>
      <sheetName val="S4"/>
      <sheetName val="S5"/>
      <sheetName val="집계"/>
      <sheetName val="FED노임단가"/>
      <sheetName val="자재"/>
      <sheetName val="노임단가"/>
      <sheetName val="단가조사서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공종집계"/>
      <sheetName val="건축집계"/>
      <sheetName val="실행예산 (2)"/>
      <sheetName val="실행예산"/>
      <sheetName val="현장관리비"/>
      <sheetName val="원미내역"/>
      <sheetName val="현장추가분"/>
      <sheetName val="공통가설"/>
      <sheetName val="Breakdown"/>
      <sheetName val="UnitRate"/>
      <sheetName val="1-1"/>
      <sheetName val="COPING"/>
      <sheetName val="노임단가"/>
      <sheetName val="단가조사서"/>
      <sheetName val="내역"/>
      <sheetName val="시멘트"/>
      <sheetName val="Sheet5"/>
      <sheetName val="성남여성복지내역"/>
      <sheetName val="실행예산_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Y-WORK"/>
      <sheetName val="공통가설"/>
      <sheetName val="1-1"/>
      <sheetName val="노임단가"/>
      <sheetName val="단가조사서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낙석방지집계표"/>
      <sheetName val="낙석방지책연장"/>
      <sheetName val="가드레일연장"/>
      <sheetName val="guard(mac)"/>
      <sheetName val="수량산출서"/>
      <sheetName val="단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chekjum</v>
          </cell>
        </row>
      </sheetData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관급자재간지"/>
      <sheetName val="관급자재 집계표"/>
      <sheetName val="사급자재간지"/>
      <sheetName val="사급자재집계표"/>
      <sheetName val="주요자재간지"/>
      <sheetName val="주요자재집계표"/>
      <sheetName val="토공표지"/>
      <sheetName val="토공총괄집계표"/>
      <sheetName val="관로토공집계표 (단계동)"/>
      <sheetName val="단계동"/>
      <sheetName val="관로토공집계표 (일산동)"/>
      <sheetName val="일산동"/>
      <sheetName val="관로토공집계표(태장동)"/>
      <sheetName val="태장동"/>
      <sheetName val="구조물공표지"/>
      <sheetName val="구조물공집계표"/>
      <sheetName val="맨홀수량집계표"/>
      <sheetName val="원형맨홀수량"/>
      <sheetName val="맨홀평균높이"/>
      <sheetName val="구조물공수량산출"/>
      <sheetName val="관로공표지"/>
      <sheetName val="관로공집계"/>
      <sheetName val="관수량집계"/>
      <sheetName val="직관수량산출"/>
      <sheetName val="기존관철거수량"/>
      <sheetName val="부대공표지"/>
      <sheetName val="부대공총괄집계"/>
      <sheetName val="가물막이수량집계"/>
      <sheetName val="1차가물막이수량산출"/>
      <sheetName val="1차가물막이횡단"/>
      <sheetName val="2차가물막이수량산출"/>
      <sheetName val="2차가물막이횡단"/>
      <sheetName val="관보호공수량집계"/>
      <sheetName val="콘크리트보호공수량산출"/>
      <sheetName val="구조물천공수량집계"/>
      <sheetName val="기존취수정 관슬리브용 천공"/>
      <sheetName val="기존취수정 취수구천공"/>
      <sheetName val="오탁방지막수량산출"/>
      <sheetName val="물푸기일수 집계"/>
      <sheetName val="물푸기수량산출"/>
      <sheetName val="이형관중량"/>
      <sheetName val="기계"/>
      <sheetName val="관급자재간지(기계)"/>
      <sheetName val="관급자재집계표(기계)"/>
      <sheetName val="사급자재간지(기계)"/>
      <sheetName val="사급자재 집계표(기계)"/>
      <sheetName val="자재간지(기계)"/>
      <sheetName val="자재집계표(기계)"/>
      <sheetName val="기계수량집계"/>
      <sheetName val="기계수량산출"/>
      <sheetName val="밸브받침대단위수량"/>
      <sheetName val="Y-WORK"/>
      <sheetName val="3BL공동구 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원형맨홀수량"/>
      <sheetName val="Y-WORK"/>
      <sheetName val="단가"/>
      <sheetName val="말뚝지지력산정"/>
      <sheetName val="단위중기"/>
      <sheetName val="터파기및재료"/>
      <sheetName val="전기"/>
      <sheetName val="주경기-오배수"/>
      <sheetName val="총괄표"/>
      <sheetName val="경북전기"/>
      <sheetName val="별표 "/>
      <sheetName val="DATA"/>
      <sheetName val="기본DATA"/>
      <sheetName val="Apt내역"/>
      <sheetName val="부대시설"/>
      <sheetName val="현장관리비집계표"/>
      <sheetName val="대전21토목내역서"/>
      <sheetName val="단락전류-A"/>
      <sheetName val="조명시설"/>
      <sheetName val="모델링"/>
      <sheetName val="하중계산"/>
      <sheetName val="철거산출근거"/>
      <sheetName val="FRP내역서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설계조건"/>
      <sheetName val="열관류율"/>
      <sheetName val="First"/>
      <sheetName val="Front"/>
      <sheetName val="wall"/>
      <sheetName val="집계표"/>
      <sheetName val="부하계산서"/>
      <sheetName val="F.C.U ZONE집계"/>
      <sheetName val="A.H.U ZONE별집계"/>
      <sheetName val="PAC 집계"/>
      <sheetName val="난방부하집계(청소년수련관)"/>
      <sheetName val="냉온수기"/>
      <sheetName val="보일러&amp;응축수탱크"/>
      <sheetName val="열교환기"/>
      <sheetName val="공조기선정"/>
      <sheetName val="공조기리턴휀"/>
      <sheetName val="FAN"/>
      <sheetName val="저수조(교육,사이버)"/>
      <sheetName val="저수조(청소년)"/>
      <sheetName val="급탕탱크"/>
      <sheetName val="급수펌프"/>
      <sheetName val="펌프"/>
      <sheetName val="1.가스소비량"/>
      <sheetName val="환산길이"/>
      <sheetName val="1-3.가스관경계산-1"/>
      <sheetName val="1-4.가스관경계산-2"/>
      <sheetName val="1-5.가스관경계산-3"/>
      <sheetName val="1-6.가스관경계산-4 "/>
      <sheetName val="1-7.가스관경계산-5"/>
      <sheetName val="1-7.가스차압산출"/>
      <sheetName val="form"/>
      <sheetName val="ZON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실     명</v>
          </cell>
        </row>
      </sheetData>
      <sheetData sheetId="6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7">
          <cell r="C7" t="str">
            <v>SE</v>
          </cell>
          <cell r="H7" t="str">
            <v>SE</v>
          </cell>
        </row>
        <row r="8">
          <cell r="C8" t="str">
            <v>NE</v>
          </cell>
          <cell r="H8" t="str">
            <v>SW</v>
          </cell>
        </row>
        <row r="9">
          <cell r="C9" t="str">
            <v>NW</v>
          </cell>
          <cell r="H9" t="str">
            <v>NE</v>
          </cell>
        </row>
        <row r="10">
          <cell r="H10" t="str">
            <v>NW</v>
          </cell>
        </row>
        <row r="11">
          <cell r="H11" t="str">
            <v>SW</v>
          </cell>
        </row>
        <row r="15">
          <cell r="C15" t="str">
            <v>SE</v>
          </cell>
          <cell r="H15" t="str">
            <v>SE</v>
          </cell>
        </row>
        <row r="19">
          <cell r="C19" t="str">
            <v>NE</v>
          </cell>
          <cell r="H19" t="str">
            <v>NE</v>
          </cell>
        </row>
        <row r="20">
          <cell r="H20" t="str">
            <v>SE</v>
          </cell>
        </row>
        <row r="23">
          <cell r="C23" t="str">
            <v>NW</v>
          </cell>
          <cell r="H23" t="str">
            <v>NW</v>
          </cell>
        </row>
        <row r="24">
          <cell r="H24" t="str">
            <v>SW</v>
          </cell>
        </row>
        <row r="27">
          <cell r="C27" t="str">
            <v>SW</v>
          </cell>
          <cell r="H27" t="str">
            <v>SW</v>
          </cell>
        </row>
        <row r="28">
          <cell r="C28" t="str">
            <v>NE</v>
          </cell>
          <cell r="H28" t="str">
            <v>NW</v>
          </cell>
        </row>
        <row r="29">
          <cell r="H29" t="str">
            <v>NE</v>
          </cell>
        </row>
        <row r="31">
          <cell r="C31" t="str">
            <v>SW</v>
          </cell>
          <cell r="H31" t="str">
            <v>SW</v>
          </cell>
        </row>
        <row r="35">
          <cell r="C35" t="str">
            <v>SW</v>
          </cell>
          <cell r="H35" t="str">
            <v>SW</v>
          </cell>
        </row>
        <row r="36">
          <cell r="H36" t="str">
            <v>SE</v>
          </cell>
        </row>
        <row r="43">
          <cell r="C43" t="str">
            <v>NW</v>
          </cell>
          <cell r="H43" t="str">
            <v>NW</v>
          </cell>
        </row>
        <row r="44">
          <cell r="H44" t="str">
            <v>NE</v>
          </cell>
        </row>
        <row r="47">
          <cell r="H47" t="str">
            <v>SE</v>
          </cell>
        </row>
        <row r="51">
          <cell r="C51" t="str">
            <v>NE</v>
          </cell>
          <cell r="H51" t="str">
            <v>NE</v>
          </cell>
        </row>
        <row r="52">
          <cell r="H52" t="str">
            <v>SE</v>
          </cell>
        </row>
        <row r="55">
          <cell r="C55" t="str">
            <v>SE</v>
          </cell>
          <cell r="H55" t="str">
            <v>SE</v>
          </cell>
        </row>
        <row r="56">
          <cell r="C56" t="str">
            <v>NE</v>
          </cell>
          <cell r="H56" t="str">
            <v>NE</v>
          </cell>
        </row>
        <row r="63">
          <cell r="C63" t="str">
            <v>SW</v>
          </cell>
          <cell r="H63" t="str">
            <v>SW</v>
          </cell>
        </row>
        <row r="67">
          <cell r="C67" t="str">
            <v>NW</v>
          </cell>
          <cell r="H67" t="str">
            <v>NW</v>
          </cell>
        </row>
        <row r="68">
          <cell r="H68" t="str">
            <v>SW</v>
          </cell>
        </row>
        <row r="71">
          <cell r="C71" t="str">
            <v>SE</v>
          </cell>
          <cell r="H71" t="str">
            <v>SE</v>
          </cell>
        </row>
        <row r="72">
          <cell r="H72" t="str">
            <v>SW</v>
          </cell>
        </row>
        <row r="73">
          <cell r="H73" t="str">
            <v>NE</v>
          </cell>
        </row>
        <row r="75">
          <cell r="C75" t="str">
            <v>SE</v>
          </cell>
          <cell r="H75" t="str">
            <v>SE</v>
          </cell>
        </row>
        <row r="79">
          <cell r="H79" t="str">
            <v>SE</v>
          </cell>
          <cell r="V79" t="str">
            <v>H</v>
          </cell>
        </row>
        <row r="91">
          <cell r="C91" t="str">
            <v>NE</v>
          </cell>
          <cell r="H91" t="str">
            <v>NE</v>
          </cell>
        </row>
        <row r="95">
          <cell r="C95" t="str">
            <v>NW</v>
          </cell>
          <cell r="H95" t="str">
            <v>NW</v>
          </cell>
          <cell r="V95" t="str">
            <v>H</v>
          </cell>
        </row>
        <row r="96">
          <cell r="C96" t="str">
            <v>SE</v>
          </cell>
          <cell r="H96" t="str">
            <v>SE</v>
          </cell>
        </row>
        <row r="99">
          <cell r="C99" t="str">
            <v>NW</v>
          </cell>
          <cell r="H99" t="str">
            <v>NW</v>
          </cell>
        </row>
        <row r="103">
          <cell r="C103" t="str">
            <v>NW</v>
          </cell>
          <cell r="H103" t="str">
            <v>NW</v>
          </cell>
        </row>
        <row r="107">
          <cell r="C107" t="str">
            <v>SW</v>
          </cell>
          <cell r="H107" t="str">
            <v>SW</v>
          </cell>
        </row>
        <row r="108">
          <cell r="H108" t="str">
            <v>NW</v>
          </cell>
        </row>
        <row r="111">
          <cell r="C111" t="str">
            <v>SW</v>
          </cell>
          <cell r="H111" t="str">
            <v>SW</v>
          </cell>
        </row>
        <row r="112">
          <cell r="C112" t="str">
            <v>NE</v>
          </cell>
          <cell r="H112" t="str">
            <v>NW</v>
          </cell>
        </row>
        <row r="113">
          <cell r="H113" t="str">
            <v>NE</v>
          </cell>
        </row>
        <row r="114">
          <cell r="H114" t="str">
            <v>SE</v>
          </cell>
        </row>
        <row r="115">
          <cell r="C115" t="str">
            <v>SW</v>
          </cell>
          <cell r="H115" t="str">
            <v>SW</v>
          </cell>
        </row>
        <row r="116">
          <cell r="C116" t="str">
            <v>NE</v>
          </cell>
          <cell r="H116" t="str">
            <v>NE</v>
          </cell>
        </row>
        <row r="119">
          <cell r="C119" t="str">
            <v>SW</v>
          </cell>
          <cell r="H119" t="str">
            <v>SW</v>
          </cell>
          <cell r="V119" t="str">
            <v>H</v>
          </cell>
        </row>
        <row r="123">
          <cell r="C123" t="str">
            <v>SE</v>
          </cell>
          <cell r="H123" t="str">
            <v>SE</v>
          </cell>
        </row>
        <row r="127">
          <cell r="C127" t="str">
            <v>SE</v>
          </cell>
          <cell r="H127" t="str">
            <v>SE</v>
          </cell>
        </row>
        <row r="131">
          <cell r="C131" t="str">
            <v>SE</v>
          </cell>
          <cell r="H131" t="str">
            <v>SE</v>
          </cell>
        </row>
        <row r="132">
          <cell r="H132" t="str">
            <v>NE</v>
          </cell>
        </row>
        <row r="135">
          <cell r="C135" t="str">
            <v>NW</v>
          </cell>
          <cell r="H135" t="str">
            <v>NW</v>
          </cell>
        </row>
        <row r="136">
          <cell r="C136" t="str">
            <v>SE</v>
          </cell>
          <cell r="H136" t="str">
            <v>SE</v>
          </cell>
        </row>
        <row r="139">
          <cell r="H139" t="str">
            <v>NW</v>
          </cell>
        </row>
        <row r="140">
          <cell r="H140" t="str">
            <v>SW</v>
          </cell>
        </row>
        <row r="143">
          <cell r="C143" t="str">
            <v>NW</v>
          </cell>
          <cell r="H143" t="str">
            <v>NW</v>
          </cell>
        </row>
        <row r="147">
          <cell r="C147" t="str">
            <v>SE</v>
          </cell>
          <cell r="H147" t="str">
            <v>SE</v>
          </cell>
        </row>
        <row r="148">
          <cell r="H148" t="str">
            <v>SW</v>
          </cell>
        </row>
        <row r="151">
          <cell r="C151" t="str">
            <v>SE</v>
          </cell>
          <cell r="H151" t="str">
            <v>SE</v>
          </cell>
        </row>
        <row r="152">
          <cell r="H152" t="str">
            <v>NE</v>
          </cell>
        </row>
        <row r="155">
          <cell r="H155" t="str">
            <v>SW</v>
          </cell>
        </row>
        <row r="159">
          <cell r="C159" t="str">
            <v>SE</v>
          </cell>
          <cell r="H159" t="str">
            <v>SE</v>
          </cell>
        </row>
        <row r="163">
          <cell r="C163" t="str">
            <v>NW</v>
          </cell>
          <cell r="H163" t="str">
            <v>NW</v>
          </cell>
        </row>
        <row r="167">
          <cell r="C167" t="str">
            <v>NW</v>
          </cell>
          <cell r="H167" t="str">
            <v>NW</v>
          </cell>
        </row>
        <row r="171">
          <cell r="C171" t="str">
            <v>SE</v>
          </cell>
          <cell r="H171" t="str">
            <v>SE</v>
          </cell>
        </row>
        <row r="172">
          <cell r="C172" t="str">
            <v>NE</v>
          </cell>
          <cell r="H172" t="str">
            <v>NE</v>
          </cell>
        </row>
        <row r="175">
          <cell r="C175" t="str">
            <v>NW</v>
          </cell>
          <cell r="H175" t="str">
            <v>NW</v>
          </cell>
        </row>
        <row r="179">
          <cell r="C179" t="str">
            <v>NW</v>
          </cell>
          <cell r="H179" t="str">
            <v>NW</v>
          </cell>
        </row>
        <row r="183">
          <cell r="C183" t="str">
            <v>SW</v>
          </cell>
          <cell r="H183" t="str">
            <v>SW</v>
          </cell>
        </row>
        <row r="184">
          <cell r="H184" t="str">
            <v>NW</v>
          </cell>
        </row>
        <row r="187">
          <cell r="C187" t="str">
            <v>SW</v>
          </cell>
          <cell r="H187" t="str">
            <v>SW</v>
          </cell>
        </row>
        <row r="188">
          <cell r="C188" t="str">
            <v>NE</v>
          </cell>
          <cell r="H188" t="str">
            <v>NE</v>
          </cell>
        </row>
        <row r="189">
          <cell r="H189" t="str">
            <v>NW</v>
          </cell>
        </row>
        <row r="191">
          <cell r="C191" t="str">
            <v>SW</v>
          </cell>
          <cell r="H191" t="str">
            <v>SW</v>
          </cell>
        </row>
        <row r="192">
          <cell r="C192" t="str">
            <v>NE</v>
          </cell>
          <cell r="H192" t="str">
            <v>NE</v>
          </cell>
        </row>
        <row r="195">
          <cell r="C195" t="str">
            <v>SE</v>
          </cell>
          <cell r="H195" t="str">
            <v>SE</v>
          </cell>
        </row>
        <row r="199">
          <cell r="C199" t="str">
            <v>NW</v>
          </cell>
          <cell r="H199" t="str">
            <v>NW</v>
          </cell>
          <cell r="V199" t="str">
            <v>H</v>
          </cell>
        </row>
        <row r="203">
          <cell r="C203" t="str">
            <v>SE</v>
          </cell>
          <cell r="H203" t="str">
            <v>SE</v>
          </cell>
          <cell r="V203" t="str">
            <v>H</v>
          </cell>
        </row>
        <row r="207">
          <cell r="C207" t="str">
            <v>NW</v>
          </cell>
          <cell r="H207" t="str">
            <v>NW</v>
          </cell>
          <cell r="V207" t="str">
            <v>H</v>
          </cell>
        </row>
        <row r="211">
          <cell r="C211" t="str">
            <v>SE</v>
          </cell>
          <cell r="H211" t="str">
            <v>SE</v>
          </cell>
          <cell r="V211" t="str">
            <v>H</v>
          </cell>
        </row>
        <row r="215">
          <cell r="C215" t="str">
            <v>SE</v>
          </cell>
          <cell r="H215" t="str">
            <v>SE</v>
          </cell>
          <cell r="V215" t="str">
            <v>H</v>
          </cell>
        </row>
        <row r="216">
          <cell r="H216" t="str">
            <v>NE</v>
          </cell>
        </row>
        <row r="219">
          <cell r="V219" t="str">
            <v>H</v>
          </cell>
        </row>
        <row r="223">
          <cell r="C223" t="str">
            <v>NW</v>
          </cell>
          <cell r="H223" t="str">
            <v>NW</v>
          </cell>
          <cell r="V223" t="str">
            <v>H</v>
          </cell>
        </row>
        <row r="227">
          <cell r="C227" t="str">
            <v>NW</v>
          </cell>
          <cell r="H227" t="str">
            <v>NW</v>
          </cell>
          <cell r="V227" t="str">
            <v>H</v>
          </cell>
        </row>
        <row r="231">
          <cell r="C231" t="str">
            <v>NW</v>
          </cell>
          <cell r="H231" t="str">
            <v>NW</v>
          </cell>
          <cell r="V231" t="str">
            <v>H</v>
          </cell>
        </row>
        <row r="235">
          <cell r="C235" t="str">
            <v>SE</v>
          </cell>
          <cell r="H235" t="str">
            <v>SE</v>
          </cell>
          <cell r="V235" t="str">
            <v>H</v>
          </cell>
        </row>
        <row r="236">
          <cell r="H236" t="str">
            <v>NE</v>
          </cell>
        </row>
        <row r="239">
          <cell r="C239" t="str">
            <v>SE</v>
          </cell>
          <cell r="H239" t="str">
            <v>SE</v>
          </cell>
          <cell r="V239" t="str">
            <v>H</v>
          </cell>
        </row>
        <row r="243">
          <cell r="C243" t="str">
            <v>NW</v>
          </cell>
          <cell r="H243" t="str">
            <v>NW</v>
          </cell>
          <cell r="V243" t="str">
            <v>H</v>
          </cell>
        </row>
        <row r="247">
          <cell r="C247" t="str">
            <v>NW</v>
          </cell>
          <cell r="H247" t="str">
            <v>NW</v>
          </cell>
          <cell r="V247" t="str">
            <v>H</v>
          </cell>
        </row>
        <row r="251">
          <cell r="C251" t="str">
            <v>SW</v>
          </cell>
          <cell r="H251" t="str">
            <v>SW</v>
          </cell>
        </row>
        <row r="252">
          <cell r="H252" t="str">
            <v>NW</v>
          </cell>
        </row>
        <row r="255">
          <cell r="C255" t="str">
            <v>SW</v>
          </cell>
          <cell r="H255" t="str">
            <v>SW</v>
          </cell>
          <cell r="V255" t="str">
            <v>H</v>
          </cell>
        </row>
        <row r="256">
          <cell r="C256" t="str">
            <v>NE</v>
          </cell>
          <cell r="H256" t="str">
            <v>NE</v>
          </cell>
        </row>
        <row r="257">
          <cell r="H257" t="str">
            <v>NW</v>
          </cell>
        </row>
        <row r="258">
          <cell r="H258" t="str">
            <v>SE</v>
          </cell>
        </row>
        <row r="259">
          <cell r="C259" t="str">
            <v>SW</v>
          </cell>
          <cell r="H259" t="str">
            <v>SW</v>
          </cell>
          <cell r="V259" t="str">
            <v>H</v>
          </cell>
        </row>
        <row r="263">
          <cell r="C263" t="str">
            <v>SE</v>
          </cell>
          <cell r="H263" t="str">
            <v>SE</v>
          </cell>
          <cell r="V263" t="str">
            <v>H</v>
          </cell>
        </row>
        <row r="264">
          <cell r="C264" t="str">
            <v>NE</v>
          </cell>
          <cell r="H264" t="str">
            <v>NE</v>
          </cell>
        </row>
        <row r="265">
          <cell r="C265" t="str">
            <v>SW</v>
          </cell>
          <cell r="H265" t="str">
            <v>SW</v>
          </cell>
        </row>
        <row r="267">
          <cell r="C267" t="str">
            <v>SW</v>
          </cell>
          <cell r="H267" t="str">
            <v>SW</v>
          </cell>
          <cell r="V267" t="str">
            <v>H</v>
          </cell>
        </row>
        <row r="268">
          <cell r="C268" t="str">
            <v>NE</v>
          </cell>
          <cell r="H268" t="str">
            <v>NE</v>
          </cell>
        </row>
        <row r="271">
          <cell r="C271" t="str">
            <v>NE</v>
          </cell>
          <cell r="H271" t="str">
            <v>NE</v>
          </cell>
          <cell r="V271" t="str">
            <v>H</v>
          </cell>
        </row>
        <row r="275">
          <cell r="H275" t="str">
            <v>NE</v>
          </cell>
          <cell r="V275" t="str">
            <v>H</v>
          </cell>
        </row>
        <row r="279">
          <cell r="C279" t="str">
            <v>SW</v>
          </cell>
          <cell r="H279" t="str">
            <v>SW</v>
          </cell>
          <cell r="V279" t="str">
            <v>H</v>
          </cell>
        </row>
        <row r="280">
          <cell r="H280" t="str">
            <v>NW</v>
          </cell>
        </row>
        <row r="283">
          <cell r="C283" t="str">
            <v>NE</v>
          </cell>
          <cell r="H283" t="str">
            <v>NE</v>
          </cell>
          <cell r="V283" t="str">
            <v>H</v>
          </cell>
        </row>
        <row r="284">
          <cell r="C284" t="str">
            <v>SE</v>
          </cell>
          <cell r="H284" t="str">
            <v>SE</v>
          </cell>
        </row>
        <row r="285">
          <cell r="H285" t="str">
            <v>NW</v>
          </cell>
        </row>
        <row r="286">
          <cell r="H286" t="str">
            <v>SW</v>
          </cell>
        </row>
        <row r="287">
          <cell r="H287" t="str">
            <v>SW</v>
          </cell>
        </row>
        <row r="295">
          <cell r="C295" t="str">
            <v>SE</v>
          </cell>
          <cell r="H295" t="str">
            <v>SW</v>
          </cell>
        </row>
        <row r="296">
          <cell r="H296" t="str">
            <v>SE</v>
          </cell>
        </row>
        <row r="303">
          <cell r="H303" t="str">
            <v>SW</v>
          </cell>
        </row>
        <row r="315">
          <cell r="H315" t="str">
            <v>SW</v>
          </cell>
        </row>
        <row r="319">
          <cell r="C319" t="str">
            <v>SE</v>
          </cell>
          <cell r="H319" t="str">
            <v>SW</v>
          </cell>
        </row>
        <row r="320">
          <cell r="H320" t="str">
            <v>SE</v>
          </cell>
        </row>
        <row r="327">
          <cell r="H327" t="str">
            <v>SW</v>
          </cell>
        </row>
        <row r="331">
          <cell r="C331" t="str">
            <v>NE</v>
          </cell>
          <cell r="H331" t="str">
            <v>NW</v>
          </cell>
          <cell r="V331" t="str">
            <v>H</v>
          </cell>
        </row>
        <row r="332">
          <cell r="C332" t="str">
            <v>SE</v>
          </cell>
          <cell r="H332" t="str">
            <v>NE</v>
          </cell>
        </row>
        <row r="333">
          <cell r="H333" t="str">
            <v>SE</v>
          </cell>
        </row>
        <row r="335">
          <cell r="C335" t="str">
            <v>SW</v>
          </cell>
          <cell r="H335" t="str">
            <v>SW</v>
          </cell>
        </row>
        <row r="339">
          <cell r="H339" t="str">
            <v>SW</v>
          </cell>
        </row>
        <row r="343">
          <cell r="C343" t="str">
            <v>SE</v>
          </cell>
          <cell r="H343" t="str">
            <v>SE</v>
          </cell>
        </row>
        <row r="344">
          <cell r="H344" t="str">
            <v>SW</v>
          </cell>
        </row>
        <row r="347">
          <cell r="C347" t="str">
            <v>SW</v>
          </cell>
          <cell r="H347" t="str">
            <v>SW</v>
          </cell>
        </row>
        <row r="351">
          <cell r="H351" t="str">
            <v>SW</v>
          </cell>
          <cell r="V351" t="str">
            <v>H</v>
          </cell>
        </row>
        <row r="352">
          <cell r="H352" t="str">
            <v>NW</v>
          </cell>
        </row>
        <row r="355">
          <cell r="C355" t="str">
            <v>SW</v>
          </cell>
          <cell r="H355" t="str">
            <v>SW</v>
          </cell>
          <cell r="V355" t="str">
            <v>H</v>
          </cell>
        </row>
        <row r="356">
          <cell r="H356" t="str">
            <v>SE</v>
          </cell>
        </row>
        <row r="359">
          <cell r="C359" t="str">
            <v>SW</v>
          </cell>
          <cell r="H359" t="str">
            <v>SW</v>
          </cell>
          <cell r="V359" t="str">
            <v>H</v>
          </cell>
        </row>
        <row r="360">
          <cell r="C360" t="str">
            <v>SE</v>
          </cell>
          <cell r="H360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집계표"/>
      <sheetName val="부하계산서"/>
      <sheetName val="Front"/>
      <sheetName val="wall"/>
      <sheetName val="A.H.U ZONE별집계"/>
      <sheetName val="공조기선정"/>
      <sheetName val="공조기리턴휀"/>
      <sheetName val="보일러&amp;응축수탱크"/>
      <sheetName val="팬선정"/>
      <sheetName val="급탕탱크"/>
      <sheetName val="form"/>
      <sheetName val="ZON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A2" t="str">
            <v>실     명</v>
          </cell>
        </row>
        <row r="4">
          <cell r="A4" t="str">
            <v>벽화전시실</v>
          </cell>
        </row>
        <row r="5">
          <cell r="A5" t="str">
            <v>귀중유물전시실</v>
          </cell>
        </row>
        <row r="6">
          <cell r="A6" t="str">
            <v>로 비</v>
          </cell>
        </row>
        <row r="7">
          <cell r="A7" t="str">
            <v>관리실</v>
          </cell>
        </row>
        <row r="8">
          <cell r="A8" t="str">
            <v>수장고</v>
          </cell>
        </row>
      </sheetData>
      <sheetData sheetId="7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H3" t="str">
            <v>E</v>
          </cell>
          <cell r="V3" t="str">
            <v>H</v>
          </cell>
        </row>
        <row r="4">
          <cell r="H4" t="str">
            <v>N</v>
          </cell>
        </row>
        <row r="7">
          <cell r="H7" t="str">
            <v>N</v>
          </cell>
          <cell r="V7" t="str">
            <v>H</v>
          </cell>
        </row>
        <row r="8">
          <cell r="H8" t="str">
            <v>W</v>
          </cell>
        </row>
        <row r="9">
          <cell r="H9" t="str">
            <v>S</v>
          </cell>
        </row>
        <row r="11">
          <cell r="H11" t="str">
            <v>W</v>
          </cell>
          <cell r="V11" t="str">
            <v>H</v>
          </cell>
        </row>
        <row r="15">
          <cell r="H15" t="str">
            <v>W</v>
          </cell>
          <cell r="V15" t="str">
            <v>H</v>
          </cell>
        </row>
        <row r="19">
          <cell r="H19" t="str">
            <v>E</v>
          </cell>
          <cell r="V19" t="str">
            <v>H</v>
          </cell>
        </row>
        <row r="20">
          <cell r="H20" t="str">
            <v>S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집계표"/>
      <sheetName val="부하계산서"/>
      <sheetName val="Front"/>
      <sheetName val="wall"/>
      <sheetName val="F.C.U ZONE집계"/>
      <sheetName val="A.H.U ZONE별집계"/>
      <sheetName val="공조기선정"/>
      <sheetName val="공조기리턴휀"/>
      <sheetName val="냉동기"/>
      <sheetName val="열교환기"/>
      <sheetName val="보일러&amp;응축수탱크"/>
      <sheetName val="급수펌프"/>
      <sheetName val="펌프"/>
      <sheetName val="급탕탱크"/>
      <sheetName val="FAN"/>
      <sheetName val="저수조"/>
      <sheetName val="옥내소화전펌프"/>
      <sheetName val="옥내소화전마찰손실"/>
      <sheetName val="form"/>
      <sheetName val="ZONE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H3" t="str">
            <v>S</v>
          </cell>
          <cell r="V3" t="str">
            <v>H</v>
          </cell>
        </row>
        <row r="4">
          <cell r="H4" t="str">
            <v>E</v>
          </cell>
        </row>
        <row r="5">
          <cell r="H5" t="str">
            <v>W</v>
          </cell>
        </row>
        <row r="6">
          <cell r="H6" t="str">
            <v>N</v>
          </cell>
        </row>
        <row r="7">
          <cell r="H7" t="str">
            <v>S</v>
          </cell>
          <cell r="V7" t="str">
            <v>H</v>
          </cell>
        </row>
        <row r="8">
          <cell r="H8" t="str">
            <v>E</v>
          </cell>
        </row>
        <row r="9">
          <cell r="H9" t="str">
            <v>N</v>
          </cell>
        </row>
        <row r="11">
          <cell r="H11" t="str">
            <v>S</v>
          </cell>
          <cell r="V11" t="str">
            <v>H</v>
          </cell>
        </row>
        <row r="12">
          <cell r="H12" t="str">
            <v>N</v>
          </cell>
        </row>
        <row r="13">
          <cell r="H13" t="str">
            <v>E</v>
          </cell>
        </row>
        <row r="15">
          <cell r="C15" t="str">
            <v>N</v>
          </cell>
          <cell r="H15" t="str">
            <v>W</v>
          </cell>
          <cell r="V15" t="str">
            <v>H</v>
          </cell>
        </row>
        <row r="16">
          <cell r="H16" t="str">
            <v>N</v>
          </cell>
        </row>
        <row r="17">
          <cell r="H17" t="str">
            <v>E</v>
          </cell>
        </row>
        <row r="19">
          <cell r="C19" t="str">
            <v>E</v>
          </cell>
          <cell r="H19" t="str">
            <v>E</v>
          </cell>
          <cell r="V19" t="str">
            <v>H</v>
          </cell>
        </row>
        <row r="20">
          <cell r="C20" t="str">
            <v>W</v>
          </cell>
          <cell r="H20" t="str">
            <v>W</v>
          </cell>
        </row>
        <row r="23">
          <cell r="C23" t="str">
            <v>W</v>
          </cell>
          <cell r="H23" t="str">
            <v>W</v>
          </cell>
          <cell r="V23" t="str">
            <v>H</v>
          </cell>
        </row>
        <row r="27">
          <cell r="H27" t="str">
            <v>N</v>
          </cell>
          <cell r="V27" t="str">
            <v>H</v>
          </cell>
        </row>
        <row r="28">
          <cell r="H28" t="str">
            <v>W</v>
          </cell>
        </row>
        <row r="31">
          <cell r="H31" t="str">
            <v>N</v>
          </cell>
          <cell r="V31" t="str">
            <v>H</v>
          </cell>
        </row>
        <row r="35">
          <cell r="H35" t="str">
            <v>N</v>
          </cell>
          <cell r="V35" t="str">
            <v>H</v>
          </cell>
        </row>
        <row r="36">
          <cell r="H36" t="str">
            <v>E</v>
          </cell>
        </row>
        <row r="39">
          <cell r="C39" t="str">
            <v>S</v>
          </cell>
          <cell r="H39" t="str">
            <v>S</v>
          </cell>
          <cell r="V39" t="str">
            <v>H</v>
          </cell>
        </row>
        <row r="40">
          <cell r="C40" t="str">
            <v>W</v>
          </cell>
          <cell r="H40" t="str">
            <v>W</v>
          </cell>
        </row>
        <row r="41">
          <cell r="H41" t="str">
            <v>E</v>
          </cell>
        </row>
        <row r="43">
          <cell r="V43" t="str">
            <v>H</v>
          </cell>
        </row>
        <row r="47">
          <cell r="H47" t="str">
            <v>N</v>
          </cell>
          <cell r="V47" t="str">
            <v>H</v>
          </cell>
        </row>
        <row r="48">
          <cell r="H48" t="str">
            <v>W</v>
          </cell>
        </row>
        <row r="49">
          <cell r="H49" t="str">
            <v>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총괄표"/>
      <sheetName val="집계"/>
      <sheetName val="밸브"/>
      <sheetName val="계기"/>
      <sheetName val="bulk"/>
      <sheetName val="hvac(관리동)"/>
      <sheetName val="hvac(제어동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설계조건"/>
      <sheetName val="열관류율"/>
      <sheetName val="First"/>
      <sheetName val="부하계산서"/>
      <sheetName val="Front"/>
      <sheetName val="wall"/>
      <sheetName val="F.C.U ZONE집계"/>
      <sheetName val="PAC 집계"/>
      <sheetName val="RAD 집계"/>
      <sheetName val="A.H.U ZONE별집계"/>
      <sheetName val="공조기선정"/>
      <sheetName val="공조기리턴휀"/>
      <sheetName val="흡수식냉동기"/>
      <sheetName val="열교환기선정"/>
      <sheetName val="난방순환펌프-1"/>
      <sheetName val="난방순환펌프-2"/>
      <sheetName val="냉수및냉각수펌프"/>
      <sheetName val="팽창탱크"/>
      <sheetName val="저수조"/>
      <sheetName val="고가수조 산출 및 선정"/>
      <sheetName val="급수펌프"/>
      <sheetName val="급탕열량"/>
      <sheetName val="열교환기산정(급탕용)"/>
      <sheetName val="급탕순환펌프"/>
      <sheetName val="급수인입관경"/>
      <sheetName val="배수펌프"/>
      <sheetName val="풍량산정"/>
      <sheetName val="지하주차장환기량"/>
      <sheetName val="팬선정"/>
      <sheetName val="sheets"/>
      <sheetName val="ZON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V3" t="str">
            <v>H</v>
          </cell>
        </row>
        <row r="11">
          <cell r="H11" t="str">
            <v>W</v>
          </cell>
        </row>
        <row r="12">
          <cell r="H12" t="str">
            <v>S</v>
          </cell>
        </row>
        <row r="15">
          <cell r="H15" t="str">
            <v>W</v>
          </cell>
        </row>
        <row r="16">
          <cell r="H16" t="str">
            <v>N</v>
          </cell>
        </row>
        <row r="19">
          <cell r="H19" t="str">
            <v>N</v>
          </cell>
        </row>
        <row r="23">
          <cell r="C23" t="str">
            <v>S</v>
          </cell>
          <cell r="H23" t="str">
            <v>S</v>
          </cell>
        </row>
        <row r="27">
          <cell r="H27" t="str">
            <v>S</v>
          </cell>
        </row>
        <row r="31">
          <cell r="C31" t="str">
            <v>S</v>
          </cell>
          <cell r="H31" t="str">
            <v>S</v>
          </cell>
        </row>
        <row r="32">
          <cell r="C32" t="str">
            <v>E</v>
          </cell>
          <cell r="H32" t="str">
            <v>E</v>
          </cell>
        </row>
        <row r="35">
          <cell r="C35" t="str">
            <v>E</v>
          </cell>
          <cell r="H35" t="str">
            <v>E</v>
          </cell>
        </row>
        <row r="47">
          <cell r="C47" t="str">
            <v>S</v>
          </cell>
          <cell r="H47" t="str">
            <v>E</v>
          </cell>
        </row>
        <row r="48">
          <cell r="H48" t="str">
            <v>W</v>
          </cell>
        </row>
        <row r="51">
          <cell r="H51" t="str">
            <v>W</v>
          </cell>
        </row>
        <row r="55">
          <cell r="H55" t="str">
            <v>W</v>
          </cell>
        </row>
        <row r="63">
          <cell r="C63" t="str">
            <v>N</v>
          </cell>
          <cell r="H63" t="str">
            <v>N</v>
          </cell>
        </row>
        <row r="64">
          <cell r="H64" t="str">
            <v>W</v>
          </cell>
        </row>
        <row r="67">
          <cell r="C67" t="str">
            <v>S</v>
          </cell>
          <cell r="H67" t="str">
            <v>S</v>
          </cell>
        </row>
        <row r="71">
          <cell r="C71" t="str">
            <v>S</v>
          </cell>
          <cell r="H71" t="str">
            <v>S</v>
          </cell>
        </row>
        <row r="75">
          <cell r="C75" t="str">
            <v>E</v>
          </cell>
          <cell r="H75" t="str">
            <v>E</v>
          </cell>
        </row>
        <row r="76">
          <cell r="H76" t="str">
            <v>N</v>
          </cell>
        </row>
        <row r="83">
          <cell r="C83" t="str">
            <v>E</v>
          </cell>
          <cell r="H83" t="str">
            <v>N</v>
          </cell>
        </row>
        <row r="84">
          <cell r="C84" t="str">
            <v>N</v>
          </cell>
          <cell r="H84" t="str">
            <v>E</v>
          </cell>
        </row>
        <row r="87">
          <cell r="C87" t="str">
            <v>S</v>
          </cell>
          <cell r="H87" t="str">
            <v>S</v>
          </cell>
        </row>
        <row r="99">
          <cell r="C99" t="str">
            <v>S</v>
          </cell>
          <cell r="H99" t="str">
            <v>S</v>
          </cell>
          <cell r="V99" t="str">
            <v>H</v>
          </cell>
        </row>
        <row r="100">
          <cell r="C100" t="str">
            <v>W</v>
          </cell>
          <cell r="H100" t="str">
            <v>W</v>
          </cell>
        </row>
        <row r="103">
          <cell r="H103" t="str">
            <v>W</v>
          </cell>
        </row>
        <row r="104">
          <cell r="H104" t="str">
            <v>N</v>
          </cell>
        </row>
        <row r="107">
          <cell r="C107" t="str">
            <v>S</v>
          </cell>
          <cell r="H107" t="str">
            <v>S</v>
          </cell>
        </row>
        <row r="108">
          <cell r="C108" t="str">
            <v>E</v>
          </cell>
          <cell r="H108" t="str">
            <v>E</v>
          </cell>
        </row>
        <row r="109">
          <cell r="H109" t="str">
            <v>N</v>
          </cell>
        </row>
        <row r="111">
          <cell r="H111" t="str">
            <v>E</v>
          </cell>
          <cell r="V111" t="str">
            <v>H</v>
          </cell>
        </row>
        <row r="112">
          <cell r="H112" t="str">
            <v>N</v>
          </cell>
        </row>
        <row r="115">
          <cell r="H115" t="str">
            <v>N</v>
          </cell>
        </row>
        <row r="119">
          <cell r="C119" t="str">
            <v>S</v>
          </cell>
          <cell r="H119" t="str">
            <v>S</v>
          </cell>
        </row>
        <row r="120">
          <cell r="H120" t="str">
            <v>E</v>
          </cell>
        </row>
        <row r="123">
          <cell r="H123" t="str">
            <v>E</v>
          </cell>
        </row>
        <row r="124">
          <cell r="H124" t="str">
            <v>N</v>
          </cell>
        </row>
        <row r="131">
          <cell r="C131" t="str">
            <v>N</v>
          </cell>
          <cell r="H131" t="str">
            <v>E</v>
          </cell>
        </row>
        <row r="132">
          <cell r="H132" t="str">
            <v>N</v>
          </cell>
        </row>
        <row r="139">
          <cell r="C139" t="str">
            <v>E</v>
          </cell>
          <cell r="H139" t="str">
            <v>S</v>
          </cell>
          <cell r="V139" t="str">
            <v>H</v>
          </cell>
        </row>
        <row r="140">
          <cell r="H140" t="str">
            <v>E</v>
          </cell>
        </row>
        <row r="141">
          <cell r="H141" t="str">
            <v>N</v>
          </cell>
        </row>
        <row r="143">
          <cell r="C143" t="str">
            <v>N</v>
          </cell>
          <cell r="H143" t="str">
            <v>E</v>
          </cell>
        </row>
        <row r="144">
          <cell r="H144" t="str">
            <v>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을"/>
      <sheetName val="전기일위대가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99.4설계조건"/>
      <sheetName val="열관류율"/>
      <sheetName val="FCU 집계표"/>
      <sheetName val="AHU집계"/>
      <sheetName val="냉동기,보일러선정"/>
      <sheetName val="흡수식냉온수기,보일러"/>
      <sheetName val=" 냉각수펌프"/>
      <sheetName val="공조기"/>
      <sheetName val="공조기휀"/>
      <sheetName val="열교환기제외"/>
      <sheetName val="저수조"/>
      <sheetName val="고가수조"/>
      <sheetName val="경유탱크"/>
      <sheetName val="팽창탱크"/>
      <sheetName val=" 급탕탱크"/>
      <sheetName val="가열코일.급수유니트"/>
      <sheetName val="냉각수수처리기"/>
      <sheetName val="휀코일유니트선정"/>
      <sheetName val="배기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산출"/>
      <sheetName val="소비자가"/>
    </sheetNames>
    <sheetDataSet>
      <sheetData sheetId="0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원가계산서"/>
      <sheetName val="내역서"/>
      <sheetName val="일위대가목차"/>
      <sheetName val="일위대가"/>
      <sheetName val="기자재조사서"/>
      <sheetName val="노무비단가"/>
      <sheetName val="배관단가조사서"/>
      <sheetName val="신설배관집계"/>
      <sheetName val="신설배관산출"/>
      <sheetName val="철거배관집계"/>
      <sheetName val="철거배관산출"/>
      <sheetName val="토공물량집계"/>
      <sheetName val="토공물량산출"/>
      <sheetName val="구조물벽체천공집계"/>
      <sheetName val="walkway수량집계"/>
      <sheetName val="잡철물철거수량집계"/>
      <sheetName val="1.수인터널"/>
      <sheetName val="토공(우물통,기타) "/>
      <sheetName val="1_수인터널"/>
      <sheetName val="토공(우물통,기타)_"/>
      <sheetName val="A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예정공정"/>
      <sheetName val="산출내역"/>
      <sheetName val="총괄내역"/>
      <sheetName val="세부내역"/>
      <sheetName val="직 영 비"/>
      <sheetName val="원가계산"/>
      <sheetName val="원가근거"/>
      <sheetName val="일위집계"/>
      <sheetName val="일위대가"/>
      <sheetName val="단가산출"/>
      <sheetName val="노임단가"/>
      <sheetName val="이토변실(A3-LINE)"/>
      <sheetName val="DATA"/>
      <sheetName val="데이타"/>
      <sheetName val="직_영_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품   명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"/>
      <sheetName val="최종한전수탁비"/>
      <sheetName val="기자재집계(전기)"/>
      <sheetName val="기자재집계(전기) (2)"/>
      <sheetName val="관급자재비(전기)"/>
      <sheetName val="원가근거"/>
      <sheetName val="단가비교표(전기)"/>
      <sheetName val="내역서집계"/>
      <sheetName val="1.내역서(전력인입설비공사)"/>
      <sheetName val="1.공량(전력인입설비공사)"/>
      <sheetName val="2.내역서(전력간선설비공사)"/>
      <sheetName val="2.공량(전력간선공사)"/>
      <sheetName val="3.내역서(동력설비공사)"/>
      <sheetName val="3.공량(동력설비공사)"/>
      <sheetName val="4.내역서(계측기기배관배선공사)"/>
      <sheetName val="4.공량(계측기기배관배선공사)"/>
      <sheetName val="5.내역서(CABLE TRAY 설비공사)"/>
      <sheetName val="5.공량(CABLE TRAY 설비공사)"/>
      <sheetName val="6.내역서(접지설비공사)"/>
      <sheetName val="6.공량(접지설비공사)"/>
      <sheetName val="7.내역서(전열설비공사)"/>
      <sheetName val="7.공량(전열설비공사)"/>
      <sheetName val="8.내역서(전등설비공사)"/>
      <sheetName val="8.공량(전등설비공사)"/>
      <sheetName val="9.내역서(외등설비공사)"/>
      <sheetName val="9.공량(외등설비공사)"/>
      <sheetName val="10.내역서(소방간선설비공사)"/>
      <sheetName val="10.공량(소방간선설비공사) "/>
      <sheetName val="11.내역서(소방설비공사)"/>
      <sheetName val="11.공량(소방설비공사) "/>
      <sheetName val="12.내역서(전화,TV 간선설비공사)"/>
      <sheetName val="12.공량(전화,TV 간선설비공사)"/>
      <sheetName val="13.내역서(전화,TV 설비공사)"/>
      <sheetName val="13.공량(전화,TV설비공사)"/>
      <sheetName val="14.내역서(옥외방송설비공사)"/>
      <sheetName val="14.공량(옥외방송설비공사)"/>
      <sheetName val="15.내역서(방송간선설비공사)"/>
      <sheetName val="15.공량(방송간선설비공사)"/>
      <sheetName val="16.내역서(방송설비공사)"/>
      <sheetName val="16.공량(방송설비공사)"/>
      <sheetName val="17.내역서(CCTV설비공사)"/>
      <sheetName val="17.공량(CCTV설비공사)"/>
      <sheetName val="대가갑지"/>
      <sheetName val="일위대가"/>
      <sheetName val="일위대가목록"/>
      <sheetName val="그림갑지"/>
      <sheetName val="가로등기초"/>
      <sheetName val="잡철물제작"/>
      <sheetName val="관로굴착"/>
      <sheetName val="단가갑지"/>
      <sheetName val="산출서갑지"/>
      <sheetName val="공량갑지"/>
      <sheetName val="산출조서갑지"/>
      <sheetName val="(산출조서)전력인입 설비공사"/>
      <sheetName val="(산출조서)전력간선 설비공사"/>
      <sheetName val="(산출조서)동력 및 계측제어설비공사  "/>
      <sheetName val="(산출조서)계측기기 배관배선공사"/>
      <sheetName val="산출조서(CABLE TRAY 공사)"/>
      <sheetName val="산출조서(접지공사)"/>
      <sheetName val="전열설비공사 "/>
      <sheetName val="전등설비공사 "/>
      <sheetName val="가로등 설치공사"/>
      <sheetName val="소방간선설비공사"/>
      <sheetName val="소방설비공사"/>
      <sheetName val="전화,TV 간선 공사"/>
      <sheetName val="전화,TV 설비 공사 "/>
      <sheetName val="옥외 방송설비 공사"/>
      <sheetName val="방송간선공사"/>
      <sheetName val="방송설비 공사"/>
      <sheetName val="CCTV설비공사"/>
      <sheetName val="견적갑지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철판무게"/>
      <sheetName val="원가data"/>
      <sheetName val="제경비율"/>
      <sheetName val="CUBICLE설치비 일위대가 "/>
      <sheetName val="분전반설치비 일위대가"/>
      <sheetName val="LOP설치비 일위대가"/>
      <sheetName val="NFB"/>
      <sheetName val="전기0005"/>
      <sheetName val="통신0005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공사개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설계조건"/>
      <sheetName val="열관류율"/>
      <sheetName val="First"/>
      <sheetName val="Front"/>
      <sheetName val="wall"/>
      <sheetName val="집계표"/>
      <sheetName val="부하계산서"/>
      <sheetName val="F.C.U ZONE집계"/>
      <sheetName val="A.H.U ZONE별집계"/>
      <sheetName val="PAC 집계"/>
      <sheetName val="난방부하집계(청소년수련관)"/>
      <sheetName val="냉온수기"/>
      <sheetName val="보일러&amp;응축수탱크"/>
      <sheetName val="열교환기"/>
      <sheetName val="공조기선정"/>
      <sheetName val="공조기리턴휀"/>
      <sheetName val="FAN"/>
      <sheetName val="저수조(교육,사이버)"/>
      <sheetName val="저수조(청소년)"/>
      <sheetName val="급탕탱크"/>
      <sheetName val="급수펌프"/>
      <sheetName val="펌프"/>
      <sheetName val="1.가스소비량"/>
      <sheetName val="환산길이"/>
      <sheetName val="1-3.가스관경계산-1"/>
      <sheetName val="1-4.가스관경계산-2"/>
      <sheetName val="1-5.가스관경계산-3"/>
      <sheetName val="1-6.가스관경계산-4 "/>
      <sheetName val="1-7.가스관경계산-5"/>
      <sheetName val="1-7.가스차압산출"/>
      <sheetName val="form"/>
      <sheetName val="ZONE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7">
          <cell r="C7" t="str">
            <v>SE</v>
          </cell>
          <cell r="H7" t="str">
            <v>SE</v>
          </cell>
        </row>
        <row r="8">
          <cell r="C8" t="str">
            <v>NE</v>
          </cell>
          <cell r="H8" t="str">
            <v>SW</v>
          </cell>
        </row>
        <row r="9">
          <cell r="C9" t="str">
            <v>NW</v>
          </cell>
          <cell r="H9" t="str">
            <v>NE</v>
          </cell>
        </row>
        <row r="10">
          <cell r="H10" t="str">
            <v>NW</v>
          </cell>
        </row>
        <row r="11">
          <cell r="H11" t="str">
            <v>SW</v>
          </cell>
        </row>
        <row r="15">
          <cell r="C15" t="str">
            <v>SE</v>
          </cell>
          <cell r="H15" t="str">
            <v>SE</v>
          </cell>
        </row>
        <row r="19">
          <cell r="C19" t="str">
            <v>NE</v>
          </cell>
          <cell r="H19" t="str">
            <v>NE</v>
          </cell>
        </row>
        <row r="20">
          <cell r="H20" t="str">
            <v>SE</v>
          </cell>
        </row>
        <row r="23">
          <cell r="C23" t="str">
            <v>NW</v>
          </cell>
          <cell r="H23" t="str">
            <v>NW</v>
          </cell>
        </row>
        <row r="24">
          <cell r="H24" t="str">
            <v>SW</v>
          </cell>
        </row>
        <row r="27">
          <cell r="C27" t="str">
            <v>SW</v>
          </cell>
          <cell r="H27" t="str">
            <v>SW</v>
          </cell>
        </row>
        <row r="28">
          <cell r="C28" t="str">
            <v>NE</v>
          </cell>
          <cell r="H28" t="str">
            <v>NW</v>
          </cell>
        </row>
        <row r="29">
          <cell r="H29" t="str">
            <v>NE</v>
          </cell>
        </row>
        <row r="31">
          <cell r="C31" t="str">
            <v>SW</v>
          </cell>
          <cell r="H31" t="str">
            <v>SW</v>
          </cell>
        </row>
        <row r="35">
          <cell r="C35" t="str">
            <v>SW</v>
          </cell>
          <cell r="H35" t="str">
            <v>SW</v>
          </cell>
        </row>
        <row r="36">
          <cell r="H36" t="str">
            <v>SE</v>
          </cell>
        </row>
        <row r="43">
          <cell r="C43" t="str">
            <v>NW</v>
          </cell>
          <cell r="H43" t="str">
            <v>NW</v>
          </cell>
        </row>
        <row r="44">
          <cell r="H44" t="str">
            <v>NE</v>
          </cell>
        </row>
        <row r="47">
          <cell r="H47" t="str">
            <v>SE</v>
          </cell>
        </row>
        <row r="51">
          <cell r="C51" t="str">
            <v>NE</v>
          </cell>
          <cell r="H51" t="str">
            <v>NE</v>
          </cell>
        </row>
        <row r="52">
          <cell r="H52" t="str">
            <v>SE</v>
          </cell>
        </row>
        <row r="55">
          <cell r="C55" t="str">
            <v>SE</v>
          </cell>
          <cell r="H55" t="str">
            <v>SE</v>
          </cell>
        </row>
        <row r="56">
          <cell r="C56" t="str">
            <v>NE</v>
          </cell>
          <cell r="H56" t="str">
            <v>NE</v>
          </cell>
        </row>
        <row r="63">
          <cell r="C63" t="str">
            <v>SW</v>
          </cell>
          <cell r="H63" t="str">
            <v>SW</v>
          </cell>
        </row>
        <row r="67">
          <cell r="C67" t="str">
            <v>NW</v>
          </cell>
          <cell r="H67" t="str">
            <v>NW</v>
          </cell>
        </row>
        <row r="68">
          <cell r="H68" t="str">
            <v>SW</v>
          </cell>
        </row>
        <row r="71">
          <cell r="C71" t="str">
            <v>SE</v>
          </cell>
          <cell r="H71" t="str">
            <v>SE</v>
          </cell>
        </row>
        <row r="72">
          <cell r="H72" t="str">
            <v>SW</v>
          </cell>
        </row>
        <row r="73">
          <cell r="H73" t="str">
            <v>NE</v>
          </cell>
        </row>
        <row r="75">
          <cell r="C75" t="str">
            <v>SE</v>
          </cell>
          <cell r="H75" t="str">
            <v>SE</v>
          </cell>
        </row>
        <row r="79">
          <cell r="H79" t="str">
            <v>SE</v>
          </cell>
          <cell r="V79" t="str">
            <v>H</v>
          </cell>
        </row>
        <row r="91">
          <cell r="C91" t="str">
            <v>NE</v>
          </cell>
          <cell r="H91" t="str">
            <v>NE</v>
          </cell>
        </row>
        <row r="95">
          <cell r="C95" t="str">
            <v>NW</v>
          </cell>
          <cell r="H95" t="str">
            <v>NW</v>
          </cell>
          <cell r="V95" t="str">
            <v>H</v>
          </cell>
        </row>
        <row r="96">
          <cell r="C96" t="str">
            <v>SE</v>
          </cell>
          <cell r="H96" t="str">
            <v>SE</v>
          </cell>
        </row>
        <row r="99">
          <cell r="C99" t="str">
            <v>NW</v>
          </cell>
          <cell r="H99" t="str">
            <v>NW</v>
          </cell>
        </row>
        <row r="103">
          <cell r="C103" t="str">
            <v>NW</v>
          </cell>
          <cell r="H103" t="str">
            <v>NW</v>
          </cell>
        </row>
        <row r="107">
          <cell r="C107" t="str">
            <v>SW</v>
          </cell>
          <cell r="H107" t="str">
            <v>SW</v>
          </cell>
        </row>
        <row r="108">
          <cell r="H108" t="str">
            <v>NW</v>
          </cell>
        </row>
        <row r="111">
          <cell r="C111" t="str">
            <v>SW</v>
          </cell>
          <cell r="H111" t="str">
            <v>SW</v>
          </cell>
        </row>
        <row r="112">
          <cell r="C112" t="str">
            <v>NE</v>
          </cell>
          <cell r="H112" t="str">
            <v>NW</v>
          </cell>
        </row>
        <row r="113">
          <cell r="H113" t="str">
            <v>NE</v>
          </cell>
        </row>
        <row r="114">
          <cell r="H114" t="str">
            <v>SE</v>
          </cell>
        </row>
        <row r="115">
          <cell r="C115" t="str">
            <v>SW</v>
          </cell>
          <cell r="H115" t="str">
            <v>SW</v>
          </cell>
        </row>
        <row r="116">
          <cell r="C116" t="str">
            <v>NE</v>
          </cell>
          <cell r="H116" t="str">
            <v>NE</v>
          </cell>
        </row>
        <row r="119">
          <cell r="C119" t="str">
            <v>SW</v>
          </cell>
          <cell r="H119" t="str">
            <v>SW</v>
          </cell>
          <cell r="V119" t="str">
            <v>H</v>
          </cell>
        </row>
        <row r="123">
          <cell r="C123" t="str">
            <v>SE</v>
          </cell>
          <cell r="H123" t="str">
            <v>SE</v>
          </cell>
        </row>
        <row r="127">
          <cell r="C127" t="str">
            <v>SE</v>
          </cell>
          <cell r="H127" t="str">
            <v>SE</v>
          </cell>
        </row>
        <row r="131">
          <cell r="C131" t="str">
            <v>SE</v>
          </cell>
          <cell r="H131" t="str">
            <v>SE</v>
          </cell>
        </row>
        <row r="132">
          <cell r="H132" t="str">
            <v>NE</v>
          </cell>
        </row>
        <row r="135">
          <cell r="C135" t="str">
            <v>NW</v>
          </cell>
          <cell r="H135" t="str">
            <v>NW</v>
          </cell>
        </row>
        <row r="136">
          <cell r="C136" t="str">
            <v>SE</v>
          </cell>
          <cell r="H136" t="str">
            <v>SE</v>
          </cell>
        </row>
        <row r="139">
          <cell r="H139" t="str">
            <v>NW</v>
          </cell>
        </row>
        <row r="140">
          <cell r="H140" t="str">
            <v>SW</v>
          </cell>
        </row>
        <row r="143">
          <cell r="C143" t="str">
            <v>NW</v>
          </cell>
          <cell r="H143" t="str">
            <v>NW</v>
          </cell>
        </row>
        <row r="147">
          <cell r="C147" t="str">
            <v>SE</v>
          </cell>
          <cell r="H147" t="str">
            <v>SE</v>
          </cell>
        </row>
        <row r="148">
          <cell r="H148" t="str">
            <v>SW</v>
          </cell>
        </row>
        <row r="151">
          <cell r="C151" t="str">
            <v>SE</v>
          </cell>
          <cell r="H151" t="str">
            <v>SE</v>
          </cell>
        </row>
        <row r="152">
          <cell r="H152" t="str">
            <v>NE</v>
          </cell>
        </row>
        <row r="155">
          <cell r="H155" t="str">
            <v>SW</v>
          </cell>
        </row>
        <row r="159">
          <cell r="C159" t="str">
            <v>SE</v>
          </cell>
          <cell r="H159" t="str">
            <v>SE</v>
          </cell>
        </row>
        <row r="163">
          <cell r="C163" t="str">
            <v>NW</v>
          </cell>
          <cell r="H163" t="str">
            <v>NW</v>
          </cell>
        </row>
        <row r="167">
          <cell r="C167" t="str">
            <v>NW</v>
          </cell>
          <cell r="H167" t="str">
            <v>NW</v>
          </cell>
        </row>
        <row r="171">
          <cell r="C171" t="str">
            <v>SE</v>
          </cell>
          <cell r="H171" t="str">
            <v>SE</v>
          </cell>
        </row>
        <row r="172">
          <cell r="C172" t="str">
            <v>NE</v>
          </cell>
          <cell r="H172" t="str">
            <v>NE</v>
          </cell>
        </row>
        <row r="175">
          <cell r="C175" t="str">
            <v>NW</v>
          </cell>
          <cell r="H175" t="str">
            <v>NW</v>
          </cell>
        </row>
        <row r="179">
          <cell r="C179" t="str">
            <v>NW</v>
          </cell>
          <cell r="H179" t="str">
            <v>NW</v>
          </cell>
        </row>
        <row r="183">
          <cell r="C183" t="str">
            <v>SW</v>
          </cell>
          <cell r="H183" t="str">
            <v>SW</v>
          </cell>
        </row>
        <row r="184">
          <cell r="H184" t="str">
            <v>NW</v>
          </cell>
        </row>
        <row r="187">
          <cell r="C187" t="str">
            <v>SW</v>
          </cell>
          <cell r="H187" t="str">
            <v>SW</v>
          </cell>
        </row>
        <row r="188">
          <cell r="C188" t="str">
            <v>NE</v>
          </cell>
          <cell r="H188" t="str">
            <v>NE</v>
          </cell>
        </row>
        <row r="189">
          <cell r="H189" t="str">
            <v>NW</v>
          </cell>
        </row>
        <row r="191">
          <cell r="C191" t="str">
            <v>SW</v>
          </cell>
          <cell r="H191" t="str">
            <v>SW</v>
          </cell>
        </row>
        <row r="192">
          <cell r="C192" t="str">
            <v>NE</v>
          </cell>
          <cell r="H192" t="str">
            <v>NE</v>
          </cell>
        </row>
        <row r="195">
          <cell r="C195" t="str">
            <v>SE</v>
          </cell>
          <cell r="H195" t="str">
            <v>SE</v>
          </cell>
        </row>
        <row r="199">
          <cell r="C199" t="str">
            <v>NW</v>
          </cell>
          <cell r="H199" t="str">
            <v>NW</v>
          </cell>
          <cell r="V199" t="str">
            <v>H</v>
          </cell>
        </row>
        <row r="203">
          <cell r="C203" t="str">
            <v>SE</v>
          </cell>
          <cell r="H203" t="str">
            <v>SE</v>
          </cell>
          <cell r="V203" t="str">
            <v>H</v>
          </cell>
        </row>
        <row r="207">
          <cell r="C207" t="str">
            <v>NW</v>
          </cell>
          <cell r="H207" t="str">
            <v>NW</v>
          </cell>
          <cell r="V207" t="str">
            <v>H</v>
          </cell>
        </row>
        <row r="211">
          <cell r="C211" t="str">
            <v>SE</v>
          </cell>
          <cell r="H211" t="str">
            <v>SE</v>
          </cell>
          <cell r="V211" t="str">
            <v>H</v>
          </cell>
        </row>
        <row r="215">
          <cell r="C215" t="str">
            <v>SE</v>
          </cell>
          <cell r="H215" t="str">
            <v>SE</v>
          </cell>
          <cell r="V215" t="str">
            <v>H</v>
          </cell>
        </row>
        <row r="216">
          <cell r="H216" t="str">
            <v>NE</v>
          </cell>
        </row>
        <row r="219">
          <cell r="V219" t="str">
            <v>H</v>
          </cell>
        </row>
        <row r="223">
          <cell r="C223" t="str">
            <v>NW</v>
          </cell>
          <cell r="H223" t="str">
            <v>NW</v>
          </cell>
          <cell r="V223" t="str">
            <v>H</v>
          </cell>
        </row>
        <row r="227">
          <cell r="C227" t="str">
            <v>NW</v>
          </cell>
          <cell r="H227" t="str">
            <v>NW</v>
          </cell>
          <cell r="V227" t="str">
            <v>H</v>
          </cell>
        </row>
        <row r="231">
          <cell r="C231" t="str">
            <v>NW</v>
          </cell>
          <cell r="H231" t="str">
            <v>NW</v>
          </cell>
          <cell r="V231" t="str">
            <v>H</v>
          </cell>
        </row>
        <row r="235">
          <cell r="C235" t="str">
            <v>SE</v>
          </cell>
          <cell r="H235" t="str">
            <v>SE</v>
          </cell>
          <cell r="V235" t="str">
            <v>H</v>
          </cell>
        </row>
        <row r="236">
          <cell r="H236" t="str">
            <v>NE</v>
          </cell>
        </row>
        <row r="239">
          <cell r="C239" t="str">
            <v>SE</v>
          </cell>
          <cell r="H239" t="str">
            <v>SE</v>
          </cell>
          <cell r="V239" t="str">
            <v>H</v>
          </cell>
        </row>
        <row r="243">
          <cell r="C243" t="str">
            <v>NW</v>
          </cell>
          <cell r="H243" t="str">
            <v>NW</v>
          </cell>
          <cell r="V243" t="str">
            <v>H</v>
          </cell>
        </row>
        <row r="247">
          <cell r="C247" t="str">
            <v>NW</v>
          </cell>
          <cell r="H247" t="str">
            <v>NW</v>
          </cell>
          <cell r="V247" t="str">
            <v>H</v>
          </cell>
        </row>
        <row r="251">
          <cell r="C251" t="str">
            <v>SW</v>
          </cell>
          <cell r="H251" t="str">
            <v>SW</v>
          </cell>
        </row>
        <row r="252">
          <cell r="H252" t="str">
            <v>NW</v>
          </cell>
        </row>
        <row r="255">
          <cell r="C255" t="str">
            <v>SW</v>
          </cell>
          <cell r="H255" t="str">
            <v>SW</v>
          </cell>
          <cell r="V255" t="str">
            <v>H</v>
          </cell>
        </row>
        <row r="256">
          <cell r="C256" t="str">
            <v>NE</v>
          </cell>
          <cell r="H256" t="str">
            <v>NE</v>
          </cell>
        </row>
        <row r="257">
          <cell r="H257" t="str">
            <v>NW</v>
          </cell>
        </row>
        <row r="258">
          <cell r="H258" t="str">
            <v>SE</v>
          </cell>
        </row>
        <row r="259">
          <cell r="C259" t="str">
            <v>SW</v>
          </cell>
          <cell r="H259" t="str">
            <v>SW</v>
          </cell>
          <cell r="V259" t="str">
            <v>H</v>
          </cell>
        </row>
        <row r="263">
          <cell r="C263" t="str">
            <v>SE</v>
          </cell>
          <cell r="H263" t="str">
            <v>SE</v>
          </cell>
          <cell r="V263" t="str">
            <v>H</v>
          </cell>
        </row>
        <row r="264">
          <cell r="C264" t="str">
            <v>NE</v>
          </cell>
          <cell r="H264" t="str">
            <v>NE</v>
          </cell>
        </row>
        <row r="265">
          <cell r="C265" t="str">
            <v>SW</v>
          </cell>
          <cell r="H265" t="str">
            <v>SW</v>
          </cell>
        </row>
        <row r="267">
          <cell r="C267" t="str">
            <v>SW</v>
          </cell>
          <cell r="H267" t="str">
            <v>SW</v>
          </cell>
          <cell r="V267" t="str">
            <v>H</v>
          </cell>
        </row>
        <row r="268">
          <cell r="C268" t="str">
            <v>NE</v>
          </cell>
          <cell r="H268" t="str">
            <v>NE</v>
          </cell>
        </row>
        <row r="271">
          <cell r="C271" t="str">
            <v>NE</v>
          </cell>
          <cell r="H271" t="str">
            <v>NE</v>
          </cell>
          <cell r="V271" t="str">
            <v>H</v>
          </cell>
        </row>
        <row r="275">
          <cell r="H275" t="str">
            <v>NE</v>
          </cell>
          <cell r="V275" t="str">
            <v>H</v>
          </cell>
        </row>
        <row r="279">
          <cell r="C279" t="str">
            <v>SW</v>
          </cell>
          <cell r="H279" t="str">
            <v>SW</v>
          </cell>
          <cell r="V279" t="str">
            <v>H</v>
          </cell>
        </row>
        <row r="280">
          <cell r="H280" t="str">
            <v>NW</v>
          </cell>
        </row>
        <row r="283">
          <cell r="C283" t="str">
            <v>NE</v>
          </cell>
          <cell r="H283" t="str">
            <v>NE</v>
          </cell>
          <cell r="V283" t="str">
            <v>H</v>
          </cell>
        </row>
        <row r="284">
          <cell r="C284" t="str">
            <v>SE</v>
          </cell>
          <cell r="H284" t="str">
            <v>SE</v>
          </cell>
        </row>
        <row r="285">
          <cell r="H285" t="str">
            <v>NW</v>
          </cell>
        </row>
        <row r="286">
          <cell r="H286" t="str">
            <v>SW</v>
          </cell>
        </row>
        <row r="287">
          <cell r="H287" t="str">
            <v>SW</v>
          </cell>
        </row>
        <row r="295">
          <cell r="C295" t="str">
            <v>SE</v>
          </cell>
          <cell r="H295" t="str">
            <v>SW</v>
          </cell>
        </row>
        <row r="296">
          <cell r="H296" t="str">
            <v>SE</v>
          </cell>
        </row>
        <row r="303">
          <cell r="H303" t="str">
            <v>SW</v>
          </cell>
        </row>
        <row r="315">
          <cell r="H315" t="str">
            <v>SW</v>
          </cell>
        </row>
        <row r="319">
          <cell r="C319" t="str">
            <v>SE</v>
          </cell>
          <cell r="H319" t="str">
            <v>SW</v>
          </cell>
        </row>
        <row r="320">
          <cell r="H320" t="str">
            <v>SE</v>
          </cell>
        </row>
        <row r="327">
          <cell r="H327" t="str">
            <v>SW</v>
          </cell>
        </row>
        <row r="331">
          <cell r="C331" t="str">
            <v>NE</v>
          </cell>
          <cell r="H331" t="str">
            <v>NW</v>
          </cell>
          <cell r="V331" t="str">
            <v>H</v>
          </cell>
        </row>
        <row r="332">
          <cell r="C332" t="str">
            <v>SE</v>
          </cell>
          <cell r="H332" t="str">
            <v>NE</v>
          </cell>
        </row>
        <row r="333">
          <cell r="H333" t="str">
            <v>SE</v>
          </cell>
        </row>
        <row r="335">
          <cell r="C335" t="str">
            <v>SW</v>
          </cell>
          <cell r="H335" t="str">
            <v>SW</v>
          </cell>
        </row>
        <row r="339">
          <cell r="H339" t="str">
            <v>SW</v>
          </cell>
        </row>
        <row r="343">
          <cell r="C343" t="str">
            <v>SE</v>
          </cell>
          <cell r="H343" t="str">
            <v>SE</v>
          </cell>
        </row>
        <row r="344">
          <cell r="H344" t="str">
            <v>SW</v>
          </cell>
        </row>
        <row r="347">
          <cell r="C347" t="str">
            <v>SW</v>
          </cell>
          <cell r="H347" t="str">
            <v>SW</v>
          </cell>
        </row>
        <row r="351">
          <cell r="H351" t="str">
            <v>SW</v>
          </cell>
          <cell r="V351" t="str">
            <v>H</v>
          </cell>
        </row>
        <row r="352">
          <cell r="H352" t="str">
            <v>NW</v>
          </cell>
        </row>
        <row r="355">
          <cell r="C355" t="str">
            <v>SW</v>
          </cell>
          <cell r="H355" t="str">
            <v>SW</v>
          </cell>
          <cell r="V355" t="str">
            <v>H</v>
          </cell>
        </row>
        <row r="356">
          <cell r="H356" t="str">
            <v>SE</v>
          </cell>
        </row>
        <row r="359">
          <cell r="C359" t="str">
            <v>SW</v>
          </cell>
          <cell r="H359" t="str">
            <v>SW</v>
          </cell>
          <cell r="V359" t="str">
            <v>H</v>
          </cell>
        </row>
        <row r="360">
          <cell r="C360" t="str">
            <v>SE</v>
          </cell>
          <cell r="H360" t="str">
            <v>SE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단가의뢰서2"/>
      <sheetName val="단가의뢰서2 (2)"/>
      <sheetName val="문서"/>
      <sheetName val="발주서"/>
      <sheetName val="발주서(C.T)"/>
      <sheetName val="발주서(조명)"/>
      <sheetName val="발주서2"/>
      <sheetName val="견적의뢰 (3)"/>
      <sheetName val="견적의뢰 (4)"/>
      <sheetName val="신사등기구"/>
      <sheetName val="신사등기구 (2)"/>
      <sheetName val="견적의뢰 (5)"/>
      <sheetName val="단가대비"/>
      <sheetName val="PIPE단가대비"/>
      <sheetName val="공사원가계산서"/>
      <sheetName val="성공회단가대비"/>
      <sheetName val="잡자재단가대비"/>
      <sheetName val="PIPE단가대비(기술)"/>
      <sheetName val="이력서"/>
      <sheetName val="설계변경내"/>
      <sheetName val="설계변경내역표"/>
      <sheetName val="연수일정표"/>
      <sheetName val="경비내역"/>
      <sheetName val="Sheet4"/>
      <sheetName val="laroux"/>
      <sheetName val="견적서(갑) (2)"/>
      <sheetName val="견적서"/>
      <sheetName val="견적서(갑)"/>
      <sheetName val="총괄표"/>
      <sheetName val="1동갑"/>
      <sheetName val="1동"/>
      <sheetName val="2동갑"/>
      <sheetName val="2동"/>
      <sheetName val="3동갑"/>
      <sheetName val="3동"/>
      <sheetName val="4동갑"/>
      <sheetName val="4동"/>
      <sheetName val="5동갑"/>
      <sheetName val="5동"/>
      <sheetName val="6동갑"/>
      <sheetName val="6동"/>
      <sheetName val="전기실(갑)"/>
      <sheetName val="전기실"/>
      <sheetName val="옥외공사(갑)"/>
      <sheetName val="옥외공사"/>
      <sheetName val="생활편의시설(갑)"/>
      <sheetName val="생활편의시설"/>
      <sheetName val="주차장(갑)"/>
      <sheetName val="주차장"/>
      <sheetName val="관리동(갑)"/>
      <sheetName val="관리동"/>
      <sheetName val="2F 회의실견적(5_14 일대)"/>
      <sheetName val="정부노임단가"/>
      <sheetName val="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First"/>
      <sheetName val="집계표"/>
      <sheetName val="wall"/>
      <sheetName val="F.C.U ZONE집계"/>
      <sheetName val="RAD 부하집계"/>
      <sheetName val="냉온수기"/>
      <sheetName val="저수조"/>
      <sheetName val="form"/>
      <sheetName val="ZONE"/>
      <sheetName val="DATA"/>
    </sheetNames>
    <sheetDataSet>
      <sheetData sheetId="0" refreshError="1"/>
      <sheetData sheetId="1" refreshError="1"/>
      <sheetData sheetId="2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H3" t="str">
            <v>N</v>
          </cell>
        </row>
        <row r="11">
          <cell r="C11" t="str">
            <v>N</v>
          </cell>
          <cell r="H11" t="str">
            <v>N</v>
          </cell>
        </row>
        <row r="15">
          <cell r="C15" t="str">
            <v>S</v>
          </cell>
          <cell r="H15" t="str">
            <v>S</v>
          </cell>
        </row>
        <row r="27">
          <cell r="C27" t="str">
            <v>S</v>
          </cell>
          <cell r="H27" t="str">
            <v>S</v>
          </cell>
        </row>
        <row r="28">
          <cell r="C28" t="str">
            <v>W</v>
          </cell>
          <cell r="H28" t="str">
            <v>W</v>
          </cell>
        </row>
        <row r="39">
          <cell r="C39" t="str">
            <v>N</v>
          </cell>
          <cell r="H39" t="str">
            <v>N</v>
          </cell>
        </row>
        <row r="40">
          <cell r="C40" t="str">
            <v>W</v>
          </cell>
          <cell r="H40" t="str">
            <v>W</v>
          </cell>
        </row>
        <row r="43">
          <cell r="C43" t="str">
            <v>N</v>
          </cell>
          <cell r="H43" t="str">
            <v>N</v>
          </cell>
        </row>
        <row r="47">
          <cell r="C47" t="str">
            <v>N</v>
          </cell>
          <cell r="H47" t="str">
            <v>N</v>
          </cell>
        </row>
        <row r="48">
          <cell r="C48" t="str">
            <v>S</v>
          </cell>
          <cell r="H48" t="str">
            <v>S</v>
          </cell>
        </row>
        <row r="51">
          <cell r="C51" t="str">
            <v>N</v>
          </cell>
          <cell r="H51" t="str">
            <v>N</v>
          </cell>
        </row>
        <row r="55">
          <cell r="C55" t="str">
            <v>N</v>
          </cell>
          <cell r="H55" t="str">
            <v>N</v>
          </cell>
        </row>
        <row r="56">
          <cell r="C56" t="str">
            <v>E</v>
          </cell>
          <cell r="H56" t="str">
            <v>E</v>
          </cell>
        </row>
        <row r="59">
          <cell r="C59" t="str">
            <v>W</v>
          </cell>
          <cell r="H59" t="str">
            <v>W</v>
          </cell>
        </row>
        <row r="63">
          <cell r="C63" t="str">
            <v>W</v>
          </cell>
          <cell r="H63" t="str">
            <v>W</v>
          </cell>
        </row>
        <row r="67">
          <cell r="C67" t="str">
            <v>S</v>
          </cell>
          <cell r="H67" t="str">
            <v>S</v>
          </cell>
        </row>
        <row r="68">
          <cell r="C68" t="str">
            <v>W</v>
          </cell>
          <cell r="H68" t="str">
            <v>W</v>
          </cell>
        </row>
        <row r="71">
          <cell r="C71" t="str">
            <v>S</v>
          </cell>
          <cell r="H71" t="str">
            <v>S</v>
          </cell>
        </row>
        <row r="75">
          <cell r="C75" t="str">
            <v>S</v>
          </cell>
          <cell r="H75" t="str">
            <v>S</v>
          </cell>
        </row>
        <row r="79">
          <cell r="C79" t="str">
            <v>N</v>
          </cell>
          <cell r="H79" t="str">
            <v>N</v>
          </cell>
        </row>
        <row r="80">
          <cell r="C80" t="str">
            <v>S</v>
          </cell>
          <cell r="H80" t="str">
            <v>S</v>
          </cell>
        </row>
        <row r="83">
          <cell r="C83" t="str">
            <v>S</v>
          </cell>
          <cell r="H83" t="str">
            <v>S</v>
          </cell>
        </row>
        <row r="84">
          <cell r="C84" t="str">
            <v>E</v>
          </cell>
          <cell r="H84" t="str">
            <v>E</v>
          </cell>
        </row>
        <row r="99">
          <cell r="H99" t="str">
            <v>E</v>
          </cell>
        </row>
        <row r="107">
          <cell r="C107" t="str">
            <v>N</v>
          </cell>
          <cell r="H107" t="str">
            <v>N</v>
          </cell>
        </row>
        <row r="108">
          <cell r="C108" t="str">
            <v>W</v>
          </cell>
          <cell r="H108" t="str">
            <v>W</v>
          </cell>
        </row>
        <row r="111">
          <cell r="C111" t="str">
            <v>N</v>
          </cell>
          <cell r="H111" t="str">
            <v>N</v>
          </cell>
        </row>
        <row r="115">
          <cell r="C115" t="str">
            <v>N</v>
          </cell>
          <cell r="H115" t="str">
            <v>N</v>
          </cell>
        </row>
        <row r="119">
          <cell r="C119" t="str">
            <v>N</v>
          </cell>
          <cell r="H119" t="str">
            <v>N</v>
          </cell>
        </row>
        <row r="120">
          <cell r="C120" t="str">
            <v>E</v>
          </cell>
          <cell r="H120" t="str">
            <v>E</v>
          </cell>
        </row>
        <row r="121">
          <cell r="H121" t="str">
            <v>S</v>
          </cell>
        </row>
        <row r="123">
          <cell r="C123" t="str">
            <v>W</v>
          </cell>
          <cell r="H123" t="str">
            <v>W</v>
          </cell>
        </row>
        <row r="131">
          <cell r="C131" t="str">
            <v>W</v>
          </cell>
          <cell r="H131" t="str">
            <v>W</v>
          </cell>
        </row>
        <row r="132">
          <cell r="C132" t="str">
            <v>E</v>
          </cell>
          <cell r="H132" t="str">
            <v>E</v>
          </cell>
        </row>
        <row r="135">
          <cell r="C135" t="str">
            <v>W</v>
          </cell>
          <cell r="H135" t="str">
            <v>W</v>
          </cell>
        </row>
        <row r="139">
          <cell r="C139" t="str">
            <v>W</v>
          </cell>
          <cell r="H139" t="str">
            <v>W</v>
          </cell>
        </row>
        <row r="140">
          <cell r="C140" t="str">
            <v>S</v>
          </cell>
          <cell r="H140" t="str">
            <v>S</v>
          </cell>
        </row>
        <row r="143">
          <cell r="C143" t="str">
            <v>S</v>
          </cell>
          <cell r="H143" t="str">
            <v>S</v>
          </cell>
        </row>
        <row r="147">
          <cell r="C147" t="str">
            <v>S</v>
          </cell>
          <cell r="H147" t="str">
            <v>S</v>
          </cell>
        </row>
        <row r="151">
          <cell r="C151" t="str">
            <v>S</v>
          </cell>
          <cell r="H151" t="str">
            <v>S</v>
          </cell>
        </row>
        <row r="152">
          <cell r="C152" t="str">
            <v>E</v>
          </cell>
          <cell r="H152" t="str">
            <v>E</v>
          </cell>
        </row>
        <row r="153">
          <cell r="H153" t="str">
            <v>N</v>
          </cell>
        </row>
        <row r="155">
          <cell r="C155" t="str">
            <v>W</v>
          </cell>
          <cell r="H155" t="str">
            <v>W</v>
          </cell>
        </row>
        <row r="156">
          <cell r="C156" t="str">
            <v>E</v>
          </cell>
          <cell r="H156" t="str">
            <v>E</v>
          </cell>
        </row>
        <row r="171">
          <cell r="C171" t="str">
            <v>N</v>
          </cell>
          <cell r="H171" t="str">
            <v>N</v>
          </cell>
          <cell r="V171" t="str">
            <v>H</v>
          </cell>
        </row>
        <row r="175">
          <cell r="C175" t="str">
            <v>S</v>
          </cell>
          <cell r="H175" t="str">
            <v>S</v>
          </cell>
          <cell r="V175" t="str">
            <v>H</v>
          </cell>
        </row>
        <row r="179">
          <cell r="C179" t="str">
            <v>N</v>
          </cell>
          <cell r="H179" t="str">
            <v>N</v>
          </cell>
        </row>
        <row r="180">
          <cell r="C180" t="str">
            <v>E</v>
          </cell>
          <cell r="H180" t="str">
            <v>E</v>
          </cell>
        </row>
        <row r="183">
          <cell r="C183" t="str">
            <v>N</v>
          </cell>
          <cell r="H183" t="str">
            <v>N</v>
          </cell>
        </row>
        <row r="184">
          <cell r="C184" t="str">
            <v>E</v>
          </cell>
          <cell r="H184" t="str">
            <v>E</v>
          </cell>
        </row>
        <row r="185">
          <cell r="H185" t="str">
            <v>S</v>
          </cell>
        </row>
        <row r="187">
          <cell r="C187" t="str">
            <v>S</v>
          </cell>
          <cell r="H187" t="str">
            <v>S</v>
          </cell>
        </row>
        <row r="188">
          <cell r="C188" t="str">
            <v>E</v>
          </cell>
          <cell r="H188" t="str">
            <v>E</v>
          </cell>
        </row>
        <row r="189">
          <cell r="H189" t="str">
            <v>N</v>
          </cell>
        </row>
        <row r="191">
          <cell r="C191" t="str">
            <v>S</v>
          </cell>
          <cell r="H191" t="str">
            <v>S</v>
          </cell>
        </row>
        <row r="195">
          <cell r="C195" t="str">
            <v>S</v>
          </cell>
          <cell r="H195" t="str">
            <v>S</v>
          </cell>
        </row>
        <row r="196">
          <cell r="C196" t="str">
            <v>E</v>
          </cell>
          <cell r="H196" t="str">
            <v>E</v>
          </cell>
        </row>
        <row r="197">
          <cell r="H197" t="str">
            <v>N</v>
          </cell>
        </row>
        <row r="211">
          <cell r="C211" t="str">
            <v>N</v>
          </cell>
          <cell r="H211" t="str">
            <v>N</v>
          </cell>
          <cell r="V211" t="str">
            <v>H</v>
          </cell>
        </row>
        <row r="212">
          <cell r="H212" t="str">
            <v>W</v>
          </cell>
        </row>
        <row r="215">
          <cell r="C215" t="str">
            <v>N</v>
          </cell>
          <cell r="H215" t="str">
            <v>N</v>
          </cell>
          <cell r="V215" t="str">
            <v>H</v>
          </cell>
        </row>
        <row r="216">
          <cell r="C216" t="str">
            <v>E</v>
          </cell>
          <cell r="H216" t="str">
            <v>E</v>
          </cell>
        </row>
        <row r="217">
          <cell r="H217" t="str">
            <v>S</v>
          </cell>
        </row>
        <row r="219">
          <cell r="H219" t="str">
            <v>W</v>
          </cell>
          <cell r="V219" t="str">
            <v>H</v>
          </cell>
        </row>
        <row r="220">
          <cell r="C220" t="str">
            <v>E</v>
          </cell>
          <cell r="H220" t="str">
            <v>E</v>
          </cell>
        </row>
        <row r="223">
          <cell r="C223" t="str">
            <v>S</v>
          </cell>
          <cell r="H223" t="str">
            <v>S</v>
          </cell>
          <cell r="V223" t="str">
            <v>H</v>
          </cell>
        </row>
        <row r="224">
          <cell r="H224" t="str">
            <v>W</v>
          </cell>
        </row>
        <row r="227">
          <cell r="C227" t="str">
            <v>S</v>
          </cell>
          <cell r="H227" t="str">
            <v>S</v>
          </cell>
          <cell r="V227" t="str">
            <v>H</v>
          </cell>
        </row>
        <row r="228">
          <cell r="C228" t="str">
            <v>E</v>
          </cell>
          <cell r="H228" t="str">
            <v>E</v>
          </cell>
        </row>
        <row r="229">
          <cell r="H229" t="str">
            <v>N</v>
          </cell>
        </row>
        <row r="231">
          <cell r="H231" t="str">
            <v>W</v>
          </cell>
          <cell r="V231" t="str">
            <v>H</v>
          </cell>
        </row>
        <row r="232">
          <cell r="C232" t="str">
            <v>E</v>
          </cell>
          <cell r="H232" t="str">
            <v>E</v>
          </cell>
        </row>
        <row r="235">
          <cell r="H235" t="str">
            <v>W</v>
          </cell>
          <cell r="V235" t="str">
            <v>H</v>
          </cell>
        </row>
        <row r="239">
          <cell r="H239" t="str">
            <v>W</v>
          </cell>
          <cell r="V239" t="str">
            <v>H</v>
          </cell>
        </row>
        <row r="243">
          <cell r="V243" t="str">
            <v>H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/>
      <sheetData sheetId="1"/>
      <sheetData sheetId="2"/>
      <sheetData sheetId="3"/>
      <sheetData sheetId="4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 refreshError="1"/>
      <sheetData sheetId="1"/>
      <sheetData sheetId="2"/>
      <sheetData sheetId="3"/>
      <sheetData sheetId="4"/>
      <sheetData sheetId="5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갑"/>
      <sheetName val="중"/>
      <sheetName val="을"/>
      <sheetName val="DB"/>
      <sheetName val="실행"/>
      <sheetName val="기성"/>
      <sheetName val="정산"/>
      <sheetName val="공통가설"/>
      <sheetName val="전기일위대가"/>
      <sheetName val="원형맨홀수량"/>
      <sheetName val="BSD (2)"/>
      <sheetName val="차액보증"/>
      <sheetName val="BID"/>
      <sheetName val="Sheet3"/>
      <sheetName val=" 견적서"/>
      <sheetName val="1-1"/>
      <sheetName val="관람석제출"/>
      <sheetName val="물량산출근거"/>
      <sheetName val="금액집계"/>
      <sheetName val="교통대책내역"/>
      <sheetName val="2F 회의실견적(5_14 일대)"/>
      <sheetName val="TE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2F 회의실견적(5_14 일대)"/>
      <sheetName val="정부노임단가"/>
      <sheetName val="을"/>
      <sheetName val="금액집계"/>
      <sheetName val="2F_회의실견적(5_14_일대)"/>
      <sheetName val="원형맨홀수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Y-WORK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ilch"/>
      <sheetName val="Sheet4"/>
      <sheetName val="소비자가"/>
      <sheetName val="BQ"/>
      <sheetName val="정부노임단가"/>
      <sheetName val="WORK"/>
      <sheetName val="단가"/>
      <sheetName val="시설물일위"/>
      <sheetName val="DATA"/>
      <sheetName val="3BL공동구 수량"/>
      <sheetName val="전기일위대가"/>
      <sheetName val="IMP(MAIN)"/>
      <sheetName val="IMP (REACTOR)"/>
      <sheetName val="DATA1"/>
      <sheetName val="YES"/>
      <sheetName val="토목내역"/>
      <sheetName val="A-4"/>
      <sheetName val="물량산출근거"/>
      <sheetName val="CONCRET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4.2유효폭의 계산"/>
      <sheetName val="을지"/>
      <sheetName val="내역1"/>
      <sheetName val="Sheet6"/>
      <sheetName val="data"/>
      <sheetName val="4_2유효폭의_계산"/>
      <sheetName val="을-A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ITEM"/>
      <sheetName val="교각1"/>
      <sheetName val="ilch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2F_회의실견적(5_14_일대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공통가설"/>
      <sheetName val="공종집계"/>
      <sheetName val="건축집계"/>
      <sheetName val="실행예산 (2)"/>
      <sheetName val="실행예산"/>
      <sheetName val="현장관리비"/>
      <sheetName val="원미내역"/>
      <sheetName val="현장추가분"/>
      <sheetName val="수량산출"/>
      <sheetName val="을"/>
      <sheetName val="설계내역서"/>
      <sheetName val="BID"/>
      <sheetName val="WONMI"/>
    </sheetNames>
    <definedNames>
      <definedName name="등록_시작"/>
      <definedName name="등록_취소"/>
      <definedName name="메인_시작"/>
      <definedName name="물량집계"/>
      <definedName name="ISO_정렬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단위중량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ITEM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등기구내역서(HOTEL)"/>
    </sheetNames>
    <definedNames>
      <definedName name="매크로19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1.관사급자재집계표"/>
      <sheetName val="관급자재집계표"/>
      <sheetName val="사급자재집계표"/>
      <sheetName val="관자재집계표"/>
      <sheetName val="2.토공집계표"/>
      <sheetName val="토공수량집계표"/>
      <sheetName val="관로토공수량집계표"/>
      <sheetName val="토적표"/>
      <sheetName val="3.관로공집계표"/>
      <sheetName val="관로공수량집계표"/>
      <sheetName val="관로공수량산출근거"/>
      <sheetName val="4.맨홀공집계표"/>
      <sheetName val="D500 1호 맨홀공수량집계표"/>
      <sheetName val="맨홀공토공집계"/>
      <sheetName val="전주천맨홀높이"/>
      <sheetName val="팔복맨홀높이"/>
      <sheetName val="D500 1호 맨홀공수량산출근거"/>
      <sheetName val="5.우수토실공"/>
      <sheetName val="6.가시설공"/>
      <sheetName val="H-PILE수량집계"/>
      <sheetName val="H PILE수량(TYPE-A)"/>
      <sheetName val="H PILE수량(TYPE-B)"/>
      <sheetName val="7.부대공"/>
      <sheetName val="부대공수량집계"/>
      <sheetName val="부대공수량산출"/>
      <sheetName val="운반공"/>
      <sheetName val="포장수량집계"/>
      <sheetName val="CON'C포장"/>
      <sheetName val="물푸기수량"/>
      <sheetName val="환기구 수량집계"/>
      <sheetName val="환기구 관재료표"/>
      <sheetName val="환기구삽도"/>
      <sheetName val="NO.48+0.0"/>
      <sheetName val="NO.99+0.0"/>
      <sheetName val="간이흙막이수량산출서"/>
      <sheetName val="●단위수량"/>
      <sheetName val="사다리단위수량"/>
      <sheetName val="그레이팅단위수량"/>
      <sheetName val="직관(무근)보호공"/>
      <sheetName val="가시설단위수량"/>
      <sheetName val="수량산출(음암)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#REF"/>
      <sheetName val="말뚝지지력산정"/>
      <sheetName val="단위수량"/>
      <sheetName val="가시설수량"/>
      <sheetName val="1_관사급자재집계표"/>
      <sheetName val="2_토공집계표"/>
      <sheetName val="3_관로공집계표"/>
      <sheetName val="4_맨홀공집계표"/>
      <sheetName val="D500_1호_맨홀공수량집계표"/>
      <sheetName val="D500_1호_맨홀공수량산출근거"/>
      <sheetName val="5_우수토실공"/>
      <sheetName val="6_가시설공"/>
      <sheetName val="H_PILE수량(TYPE-A)"/>
      <sheetName val="H_PILE수량(TYPE-B)"/>
      <sheetName val="7_부대공"/>
      <sheetName val="환기구_수량집계"/>
      <sheetName val="환기구_관재료표"/>
      <sheetName val="NO_48+0_0"/>
      <sheetName val="NO_99+0_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</sheetNames>
    <sheetDataSet>
      <sheetData sheetId="0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/>
      <sheetData sheetId="1"/>
      <sheetData sheetId="2"/>
      <sheetData sheetId="3"/>
      <sheetData sheetId="4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조도계산서 (도서)"/>
      <sheetName val="표지(도서)"/>
      <sheetName val="변압기용량"/>
      <sheetName val="발전기"/>
      <sheetName val="발전기부하"/>
      <sheetName val="축전지"/>
      <sheetName val="전압조건(도서)"/>
      <sheetName val="전압(도서)"/>
      <sheetName val="부하조건(도서)"/>
      <sheetName val="MOTOR"/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정부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</sheetNames>
    <sheetDataSet>
      <sheetData sheetId="0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공사비대비표"/>
      <sheetName val="공사비대비표 (2)"/>
      <sheetName val="표"/>
      <sheetName val="중분대유용"/>
      <sheetName val="중분대설치(300)"/>
      <sheetName val="중분대설치(150)"/>
      <sheetName val="추락방가설난간"/>
      <sheetName val="철거해체"/>
      <sheetName val="잡철물"/>
      <sheetName val="H형강거치"/>
      <sheetName val="강재소운반"/>
      <sheetName val="재료비"/>
      <sheetName val="EGI일위대가"/>
      <sheetName val="EGI일위대가 (2)"/>
      <sheetName val="일위대가"/>
      <sheetName val="단가비교표_공통1"/>
      <sheetName val="바닥판"/>
      <sheetName val="입력DATA"/>
      <sheetName val="공사비대비표_(2)"/>
      <sheetName val="EGI일위대가_(2)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변경일위대가"/>
      <sheetName val="내역서 (2)"/>
      <sheetName val="단가산출22"/>
      <sheetName val="노임단가"/>
      <sheetName val="재료비"/>
      <sheetName val="운반수량"/>
      <sheetName val="AA-토공집계"/>
      <sheetName val="A횡단토적표"/>
      <sheetName val="B구조물 토공"/>
      <sheetName val="C수량산출집계(총괄)"/>
      <sheetName val="D폐기물수량산출"/>
      <sheetName val="F수량산출서갑지"/>
      <sheetName val="G단위수량산출"/>
      <sheetName val="H단위수량산출 (2)"/>
      <sheetName val="Sheet1"/>
      <sheetName val="일위대가"/>
      <sheetName val="목차갑지"/>
      <sheetName val="기초대가"/>
      <sheetName val="조도계산서 (도서)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공구(을)"/>
      <sheetName val="UNIT-QT"/>
      <sheetName val="정부노임단가"/>
      <sheetName val="인건-측정"/>
      <sheetName val="내역서"/>
      <sheetName val="001"/>
      <sheetName val="Y-WORK"/>
      <sheetName val="MOTOR"/>
      <sheetName val="노임단가"/>
      <sheetName val="백암비스타내역"/>
      <sheetName val="부하계산서"/>
      <sheetName val="산출기초"/>
      <sheetName val="일위대가(LCS)"/>
      <sheetName val="산출근거(접지)"/>
      <sheetName val="산출근거 (중기)"/>
      <sheetName val="목차"/>
      <sheetName val="기초견적가"/>
      <sheetName val="일위대가(가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설계조건"/>
      <sheetName val="열관류율"/>
      <sheetName val="First"/>
      <sheetName val="부하계산서"/>
      <sheetName val="Front"/>
      <sheetName val="wall"/>
      <sheetName val="F.C.U ZONE집계"/>
      <sheetName val="PAC 집계"/>
      <sheetName val="RAD 집계"/>
      <sheetName val="A.H.U ZONE별집계"/>
      <sheetName val="공조기선정"/>
      <sheetName val="공조기리턴휀"/>
      <sheetName val="흡수식냉동기"/>
      <sheetName val="열교환기선정"/>
      <sheetName val="난방순환펌프-1"/>
      <sheetName val="난방순환펌프-2"/>
      <sheetName val="냉수및냉각수펌프"/>
      <sheetName val="팽창탱크"/>
      <sheetName val="저수조"/>
      <sheetName val="고가수조 산출 및 선정"/>
      <sheetName val="급수펌프"/>
      <sheetName val="급탕열량"/>
      <sheetName val="열교환기산정(급탕용)"/>
      <sheetName val="급탕순환펌프"/>
      <sheetName val="급수인입관경"/>
      <sheetName val="배수펌프"/>
      <sheetName val="풍량산정"/>
      <sheetName val="지하주차장환기량"/>
      <sheetName val="팬선정"/>
      <sheetName val="form"/>
      <sheetName val="ZONE"/>
      <sheetName val="DATA"/>
      <sheetName val="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V3" t="str">
            <v>H</v>
          </cell>
        </row>
        <row r="11">
          <cell r="H11" t="str">
            <v>W</v>
          </cell>
        </row>
        <row r="12">
          <cell r="H12" t="str">
            <v>S</v>
          </cell>
        </row>
        <row r="15">
          <cell r="H15" t="str">
            <v>W</v>
          </cell>
        </row>
        <row r="16">
          <cell r="H16" t="str">
            <v>N</v>
          </cell>
        </row>
        <row r="19">
          <cell r="H19" t="str">
            <v>N</v>
          </cell>
        </row>
        <row r="23">
          <cell r="C23" t="str">
            <v>S</v>
          </cell>
          <cell r="H23" t="str">
            <v>S</v>
          </cell>
        </row>
        <row r="27">
          <cell r="H27" t="str">
            <v>S</v>
          </cell>
        </row>
        <row r="31">
          <cell r="C31" t="str">
            <v>S</v>
          </cell>
          <cell r="H31" t="str">
            <v>S</v>
          </cell>
        </row>
        <row r="32">
          <cell r="C32" t="str">
            <v>E</v>
          </cell>
          <cell r="H32" t="str">
            <v>E</v>
          </cell>
        </row>
        <row r="35">
          <cell r="C35" t="str">
            <v>E</v>
          </cell>
          <cell r="H35" t="str">
            <v>E</v>
          </cell>
        </row>
        <row r="47">
          <cell r="C47" t="str">
            <v>S</v>
          </cell>
          <cell r="H47" t="str">
            <v>E</v>
          </cell>
        </row>
        <row r="48">
          <cell r="H48" t="str">
            <v>W</v>
          </cell>
        </row>
        <row r="51">
          <cell r="H51" t="str">
            <v>W</v>
          </cell>
        </row>
        <row r="55">
          <cell r="H55" t="str">
            <v>W</v>
          </cell>
        </row>
        <row r="63">
          <cell r="C63" t="str">
            <v>N</v>
          </cell>
          <cell r="H63" t="str">
            <v>N</v>
          </cell>
        </row>
        <row r="64">
          <cell r="H64" t="str">
            <v>W</v>
          </cell>
        </row>
        <row r="67">
          <cell r="C67" t="str">
            <v>S</v>
          </cell>
          <cell r="H67" t="str">
            <v>S</v>
          </cell>
        </row>
        <row r="71">
          <cell r="C71" t="str">
            <v>S</v>
          </cell>
          <cell r="H71" t="str">
            <v>S</v>
          </cell>
        </row>
        <row r="75">
          <cell r="C75" t="str">
            <v>E</v>
          </cell>
          <cell r="H75" t="str">
            <v>E</v>
          </cell>
        </row>
        <row r="76">
          <cell r="H76" t="str">
            <v>N</v>
          </cell>
        </row>
        <row r="83">
          <cell r="C83" t="str">
            <v>E</v>
          </cell>
          <cell r="H83" t="str">
            <v>N</v>
          </cell>
        </row>
        <row r="84">
          <cell r="C84" t="str">
            <v>N</v>
          </cell>
          <cell r="H84" t="str">
            <v>E</v>
          </cell>
        </row>
        <row r="87">
          <cell r="C87" t="str">
            <v>S</v>
          </cell>
          <cell r="H87" t="str">
            <v>S</v>
          </cell>
        </row>
        <row r="99">
          <cell r="C99" t="str">
            <v>S</v>
          </cell>
          <cell r="H99" t="str">
            <v>S</v>
          </cell>
          <cell r="V99" t="str">
            <v>H</v>
          </cell>
        </row>
        <row r="100">
          <cell r="C100" t="str">
            <v>W</v>
          </cell>
          <cell r="H100" t="str">
            <v>W</v>
          </cell>
        </row>
        <row r="103">
          <cell r="H103" t="str">
            <v>W</v>
          </cell>
        </row>
        <row r="104">
          <cell r="H104" t="str">
            <v>N</v>
          </cell>
        </row>
        <row r="107">
          <cell r="C107" t="str">
            <v>S</v>
          </cell>
          <cell r="H107" t="str">
            <v>S</v>
          </cell>
        </row>
        <row r="108">
          <cell r="C108" t="str">
            <v>E</v>
          </cell>
          <cell r="H108" t="str">
            <v>E</v>
          </cell>
        </row>
        <row r="109">
          <cell r="H109" t="str">
            <v>N</v>
          </cell>
        </row>
        <row r="111">
          <cell r="H111" t="str">
            <v>E</v>
          </cell>
          <cell r="V111" t="str">
            <v>H</v>
          </cell>
        </row>
        <row r="112">
          <cell r="H112" t="str">
            <v>N</v>
          </cell>
        </row>
        <row r="115">
          <cell r="H115" t="str">
            <v>N</v>
          </cell>
        </row>
        <row r="119">
          <cell r="C119" t="str">
            <v>S</v>
          </cell>
          <cell r="H119" t="str">
            <v>S</v>
          </cell>
        </row>
        <row r="120">
          <cell r="H120" t="str">
            <v>E</v>
          </cell>
        </row>
        <row r="123">
          <cell r="H123" t="str">
            <v>E</v>
          </cell>
        </row>
        <row r="124">
          <cell r="H124" t="str">
            <v>N</v>
          </cell>
        </row>
        <row r="131">
          <cell r="C131" t="str">
            <v>N</v>
          </cell>
          <cell r="H131" t="str">
            <v>E</v>
          </cell>
        </row>
        <row r="132">
          <cell r="H132" t="str">
            <v>N</v>
          </cell>
        </row>
        <row r="139">
          <cell r="C139" t="str">
            <v>E</v>
          </cell>
          <cell r="H139" t="str">
            <v>S</v>
          </cell>
          <cell r="V139" t="str">
            <v>H</v>
          </cell>
        </row>
        <row r="140">
          <cell r="H140" t="str">
            <v>E</v>
          </cell>
        </row>
        <row r="141">
          <cell r="H141" t="str">
            <v>N</v>
          </cell>
        </row>
        <row r="143">
          <cell r="C143" t="str">
            <v>N</v>
          </cell>
          <cell r="H143" t="str">
            <v>E</v>
          </cell>
        </row>
        <row r="144">
          <cell r="H144" t="str">
            <v>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LX-CAL"/>
      <sheetName val="Sheet1"/>
      <sheetName val="1공구(을)"/>
      <sheetName val="DATA"/>
      <sheetName val="수안보-MBR1"/>
      <sheetName val="실행철강하도"/>
      <sheetName val="LOPCALC"/>
      <sheetName val="단면치수"/>
      <sheetName val="공사비집계"/>
      <sheetName val="BQ(실행)"/>
      <sheetName val="우각부보강"/>
      <sheetName val="5.모델링"/>
      <sheetName val="Cost bd-&quot;A&quot;"/>
      <sheetName val="Graph (LGEN)"/>
      <sheetName val="out_prog"/>
      <sheetName val="선적schedule (2)"/>
      <sheetName val="기기리스트"/>
      <sheetName val="사용성검토"/>
      <sheetName val="설계"/>
      <sheetName val="Macro1"/>
      <sheetName val="흥양2교토공집계표"/>
      <sheetName val="COPING"/>
      <sheetName val="외천교"/>
      <sheetName val="계수시트"/>
      <sheetName val="원가계산서"/>
      <sheetName val="????"/>
      <sheetName val="Pjny"/>
      <sheetName val="Total"/>
      <sheetName val="내역서"/>
      <sheetName val="CONCRETE"/>
      <sheetName val="회로내역(승인)"/>
      <sheetName val="&quot;u&quot;_TYPE_구간_조명"/>
      <sheetName val="&quot;U&quot;TYPE_전압강하"/>
      <sheetName val="TR용량_(2)"/>
      <sheetName val="간선굵기_설명"/>
      <sheetName val="불평형_계산식"/>
      <sheetName val="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설계조건"/>
      <sheetName val="ABUT수량-A1"/>
      <sheetName val="조도계산서"/>
      <sheetName val="Sheet1"/>
      <sheetName val="공통가설"/>
      <sheetName val="INPUT"/>
      <sheetName val="전기"/>
      <sheetName val="손익분석"/>
      <sheetName val="SLAB&quot;1&quot;"/>
      <sheetName val="내역서"/>
      <sheetName val="INPUT(덕도방향-시점)"/>
      <sheetName val="정부노임단가"/>
      <sheetName val="포장복구집계"/>
      <sheetName val="COPING"/>
      <sheetName val="공사비예산서(토목분)"/>
      <sheetName val="기별(종합)"/>
      <sheetName val="과천MAIN"/>
      <sheetName val="내역"/>
      <sheetName val="Macro(전선)"/>
      <sheetName val="단가비교표"/>
      <sheetName val="MOTOR"/>
      <sheetName val="조건표"/>
      <sheetName val="ITEM"/>
      <sheetName val="11.우각부 보강"/>
      <sheetName val="9GNG운반"/>
      <sheetName val="동원(3)"/>
      <sheetName val="예정(3)"/>
      <sheetName val="공량산출서"/>
      <sheetName val="현장관리비"/>
      <sheetName val="실행철강하도"/>
      <sheetName val="11.1 단면hwp"/>
      <sheetName val="교량전기"/>
      <sheetName val="CODE"/>
      <sheetName val="견적"/>
      <sheetName val="북방3터널"/>
      <sheetName val="당초수량"/>
      <sheetName val="guard(mac)"/>
      <sheetName val="DATE"/>
      <sheetName val="직공비"/>
      <sheetName val="단면 (2)"/>
      <sheetName val="송라터널총괄"/>
      <sheetName val="케이블및전선관규격표"/>
      <sheetName val="표지"/>
      <sheetName val="비용"/>
      <sheetName val="3련 BOX"/>
      <sheetName val="#REF"/>
      <sheetName val="성남여성복지내역"/>
      <sheetName val="설계변경원가계산총괄표"/>
      <sheetName val="간선계산"/>
    </sheetNames>
    <definedNames>
      <definedName name="Macro1"/>
      <definedName name="Macro11"/>
      <definedName name="Macro3"/>
      <definedName name="Macro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기초자료"/>
      <sheetName val="여과지동"/>
      <sheetName val="자재단가"/>
      <sheetName val="근거서"/>
    </sheetNames>
    <definedNames>
      <definedName name="Macro13"/>
      <definedName name="Macro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설계내역서"/>
      <sheetName val="현장관리비"/>
      <sheetName val="현장경비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"/>
      <sheetName val="DATE"/>
      <sheetName val="#REF"/>
      <sheetName val="견적의뢰"/>
      <sheetName val="평가데이터"/>
      <sheetName val="작성"/>
      <sheetName val="노임이"/>
      <sheetName val="데이타"/>
      <sheetName val="집계표"/>
      <sheetName val="Total"/>
      <sheetName val="현장경상비"/>
      <sheetName val="갑지(추정)"/>
      <sheetName val="식재인부"/>
      <sheetName val="갑지1"/>
      <sheetName val="원가"/>
      <sheetName val="샤워실위생"/>
      <sheetName val="시멘트"/>
      <sheetName val="판매시설"/>
      <sheetName val="일위대가표"/>
      <sheetName val="실행예산-변경분"/>
      <sheetName val="동원인원"/>
      <sheetName val="협력업체"/>
      <sheetName val="중기사용료"/>
      <sheetName val="프랜트면허"/>
      <sheetName val="토목주소"/>
      <sheetName val="요율"/>
      <sheetName val="수량집계"/>
      <sheetName val="설계서(7)"/>
      <sheetName val="예가표"/>
      <sheetName val="입찰견적보고서"/>
      <sheetName val="금액"/>
      <sheetName val="계DATA"/>
      <sheetName val="실DATA "/>
      <sheetName val="건축직영"/>
      <sheetName val="노임단가"/>
      <sheetName val="산업"/>
      <sheetName val="음료실행"/>
      <sheetName val="실DATA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집계표"/>
      <sheetName val="장당전기내역서(조정)"/>
      <sheetName val="장당전기내역서(100%)"/>
      <sheetName val="전기기자재"/>
      <sheetName val="계측제어기자재"/>
      <sheetName val="한전위탁비"/>
      <sheetName val="일위집계"/>
      <sheetName val="일위대가"/>
      <sheetName val="단가비교"/>
      <sheetName val="노무비단가"/>
      <sheetName val="DATA"/>
      <sheetName val="터널조도"/>
      <sheetName val="1공구(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-전기"/>
      <sheetName val="집계표"/>
      <sheetName val="집계표 "/>
      <sheetName val="내역서"/>
      <sheetName val="6PILE  (돌출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(건축+기계+토목+조경)"/>
      <sheetName val="원가계산(종합)"/>
      <sheetName val="원가계산(건축)"/>
      <sheetName val="원가계산(파일)"/>
      <sheetName val="원가계산서(토목)"/>
      <sheetName val="원가계산서(조경)"/>
      <sheetName val="원가계산(기계)"/>
      <sheetName val="총괄집계표(건기토조)"/>
      <sheetName val="변경공종별집계표(건축)"/>
      <sheetName val="변경공종별내역서(건축)"/>
      <sheetName val="일위대가목록"/>
      <sheetName val="일위대가"/>
      <sheetName val="단가대비표"/>
      <sheetName val="공종별집계(기계)"/>
      <sheetName val="공종별내역(기계)"/>
      <sheetName val="공사설정"/>
      <sheetName val="파일집계"/>
      <sheetName val="파일내역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J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MODEL"/>
      <sheetName val="MODEL (2)"/>
      <sheetName val="  갑지"/>
      <sheetName val="내역서"/>
      <sheetName val="기성총괄"/>
      <sheetName val="공사기성(갑)"/>
      <sheetName val="공사기성(을)"/>
      <sheetName val="공사완료보고서"/>
      <sheetName val="공사일보"/>
      <sheetName val="견적제출보고서"/>
      <sheetName val="노무비명세서"/>
      <sheetName val="노무비영수증"/>
      <sheetName val="물량산출서"/>
      <sheetName val="발주서"/>
      <sheetName val="시내교통비"/>
      <sheetName val="실행예산보고서"/>
      <sheetName val="외주선정보고서"/>
      <sheetName val="예정공정표"/>
      <sheetName val="입출금결의서"/>
      <sheetName val="품의서"/>
      <sheetName val="사진양식"/>
      <sheetName val="입찰참가신청서"/>
      <sheetName val="경비산출서"/>
      <sheetName val="경비편성기준"/>
      <sheetName val="전도금정산"/>
      <sheetName val="계정복리후생"/>
      <sheetName val="계정여비교통"/>
      <sheetName val="계정소모품비"/>
      <sheetName val="계정소모재료,운반비"/>
      <sheetName val="계정통신비,수도광열"/>
      <sheetName val="계정기타"/>
      <sheetName val="현장업무보고"/>
      <sheetName val="업무연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Front"/>
      <sheetName val="wall"/>
      <sheetName val="총부하"/>
      <sheetName val="F.C.U ZONE집계"/>
      <sheetName val="냉온수기"/>
      <sheetName val="PAC 집계"/>
      <sheetName val="보일러&amp;응축수탱크"/>
      <sheetName val="폐열회수기"/>
      <sheetName val="급탕탱크"/>
      <sheetName val="저수조"/>
      <sheetName val="고가수조"/>
      <sheetName val="펌프"/>
      <sheetName val="FAN"/>
      <sheetName val="스프링클러(아파트)"/>
      <sheetName val="스프링클러마찰손실(아파트)"/>
      <sheetName val="옥내소화전(아파트)"/>
      <sheetName val="옥내소화전마찰손실(아파트)"/>
      <sheetName val="sheets"/>
      <sheetName val="ZONE"/>
      <sheetName val="DATA"/>
    </sheetNames>
    <sheetDataSet>
      <sheetData sheetId="0"/>
      <sheetData sheetId="1"/>
      <sheetData sheetId="2"/>
      <sheetData sheetId="3"/>
      <sheetData sheetId="4">
        <row r="2">
          <cell r="A2" t="str">
            <v>실     명</v>
          </cell>
        </row>
        <row r="4">
          <cell r="A4" t="str">
            <v>사무실</v>
          </cell>
        </row>
        <row r="5">
          <cell r="A5" t="str">
            <v>휴계실</v>
          </cell>
        </row>
        <row r="6">
          <cell r="A6" t="str">
            <v>전시실</v>
          </cell>
        </row>
        <row r="7">
          <cell r="A7" t="str">
            <v>휴게실</v>
          </cell>
        </row>
      </sheetData>
      <sheetData sheetId="5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C3" t="str">
            <v>N</v>
          </cell>
          <cell r="H3" t="str">
            <v>N</v>
          </cell>
        </row>
        <row r="4">
          <cell r="C4" t="str">
            <v>N</v>
          </cell>
          <cell r="H4" t="str">
            <v>A</v>
          </cell>
        </row>
        <row r="11">
          <cell r="C11" t="str">
            <v>N</v>
          </cell>
          <cell r="H11" t="str">
            <v>E</v>
          </cell>
        </row>
        <row r="12">
          <cell r="C12" t="str">
            <v>S</v>
          </cell>
          <cell r="H12" t="str">
            <v>S</v>
          </cell>
        </row>
        <row r="15">
          <cell r="C15" t="str">
            <v>n</v>
          </cell>
          <cell r="H15" t="str">
            <v>n</v>
          </cell>
          <cell r="V15" t="str">
            <v>H</v>
          </cell>
        </row>
        <row r="16">
          <cell r="C16" t="str">
            <v>n</v>
          </cell>
          <cell r="H16" t="str">
            <v>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관경고용테이프수집"/>
      <sheetName val="관경고용산근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자재단가"/>
      <sheetName val="집수정(600-700)"/>
      <sheetName val="음봉방향"/>
      <sheetName val="원형맨홀수량"/>
      <sheetName val="총괄"/>
      <sheetName val="우수공"/>
      <sheetName val="일위대가"/>
      <sheetName val="1_토총"/>
      <sheetName val="2_관로집"/>
      <sheetName val="3_구조물집계"/>
      <sheetName val="4_포장공"/>
      <sheetName val="5_부대공"/>
      <sheetName val="6_주요자재대"/>
      <sheetName val="7_폐기물"/>
      <sheetName val="Sheet3_(2)"/>
      <sheetName val="chart_update"/>
      <sheetName val="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노임"/>
      <sheetName val="노임단가"/>
      <sheetName val="일위목록"/>
      <sheetName val="요율"/>
      <sheetName val="경산"/>
      <sheetName val="G.R300경비"/>
      <sheetName val="ILLU"/>
      <sheetName val="터널조도"/>
      <sheetName val="단가조사"/>
      <sheetName val="코드표"/>
      <sheetName val="증감대비"/>
      <sheetName val="일위대가"/>
      <sheetName val="COST"/>
      <sheetName val="BID"/>
      <sheetName val="A갑지"/>
      <sheetName val="7단가"/>
      <sheetName val="COVER"/>
      <sheetName val="NEGO"/>
      <sheetName val="DATE"/>
      <sheetName val="수목표준대가"/>
      <sheetName val="내역서"/>
      <sheetName val="비탈면보호공수량산출"/>
      <sheetName val="건축"/>
      <sheetName val="식재가격"/>
      <sheetName val="식재총괄"/>
      <sheetName val="#REF"/>
      <sheetName val="9509"/>
      <sheetName val="노무비"/>
      <sheetName val="I一般比"/>
      <sheetName val="N賃率-職"/>
      <sheetName val="담장산출"/>
      <sheetName val="TEL"/>
      <sheetName val="입찰안"/>
      <sheetName val="???"/>
      <sheetName val="전기"/>
      <sheetName val="BQ(실행)"/>
      <sheetName val="건축내역"/>
      <sheetName val="노임9월"/>
      <sheetName val="무산소조"/>
      <sheetName val="시중노임(공사)"/>
      <sheetName val="공통가설"/>
      <sheetName val="집계표"/>
      <sheetName val="설비내역서"/>
      <sheetName val="건축내역서"/>
      <sheetName val="전기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"/>
      <sheetName val="Sheet3"/>
      <sheetName val="F갑지"/>
      <sheetName val="F라인"/>
      <sheetName val="관공"/>
      <sheetName val="추진검토"/>
      <sheetName val="나관"/>
      <sheetName val="Sheet4"/>
      <sheetName val="삼보"/>
      <sheetName val="추진"/>
      <sheetName val="쉬트파일"/>
      <sheetName val="하천횡단"/>
      <sheetName val="실행"/>
      <sheetName val="대비"/>
      <sheetName val="관외주"/>
      <sheetName val="Sheet2"/>
      <sheetName val="Sheet5"/>
      <sheetName val="설계도급하도"/>
      <sheetName val="GRP"/>
      <sheetName val="사급자재"/>
      <sheetName val="m당대비"/>
      <sheetName val="DATE"/>
      <sheetName val="자재단가"/>
      <sheetName val="LX-JU"/>
      <sheetName val="적격"/>
      <sheetName val="기기리스트"/>
      <sheetName val="제출내역 (2)"/>
      <sheetName val="동해title"/>
      <sheetName val="집수정(600-700)"/>
      <sheetName val="토공집계표"/>
      <sheetName val="BID"/>
      <sheetName val="EQT-ESTN"/>
      <sheetName val="계수시트"/>
      <sheetName val="원가계산서"/>
      <sheetName val="cable-data"/>
      <sheetName val="입찰내역서"/>
      <sheetName val="BID-도로"/>
      <sheetName val="횡배수공토공집계"/>
      <sheetName val="SG"/>
      <sheetName val="tggwan(mac)"/>
      <sheetName val="S0"/>
      <sheetName val="단가대비표"/>
      <sheetName val="설계가"/>
      <sheetName val="CAL"/>
      <sheetName val="일위대가목차"/>
      <sheetName val="본체"/>
      <sheetName val="교대"/>
      <sheetName val="JUCKEYK"/>
      <sheetName val="우수공"/>
      <sheetName val="G.R300경비"/>
      <sheetName val="단중표-ST"/>
      <sheetName val="하수급견적대비"/>
      <sheetName val="배수내역"/>
      <sheetName val="수입"/>
      <sheetName val="견적대비"/>
      <sheetName val="ITEM"/>
      <sheetName val="C3"/>
      <sheetName val="터널조도"/>
      <sheetName val="노무비단가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100000"/>
      <sheetName val="4.8동 LP1"/>
      <sheetName val="4.8동 LP2"/>
      <sheetName val="예정공정표"/>
      <sheetName val="설계서(갑)"/>
      <sheetName val="공사원가계산서"/>
      <sheetName val="총괄내역서"/>
      <sheetName val="제경비산출서"/>
      <sheetName val="전압강하(4선)"/>
      <sheetName val="전압강하(4선) (4)"/>
      <sheetName val="내역서"/>
      <sheetName val="일위대가"/>
      <sheetName val="토공산출"/>
      <sheetName val="토공기초"/>
      <sheetName val="일위기초"/>
      <sheetName val="산출집계표(총괄)"/>
      <sheetName val="자재단가"/>
      <sheetName val="관급자재단가"/>
      <sheetName val="관급자재단가 (2)"/>
      <sheetName val="관급자재단가 (3)"/>
      <sheetName val="복구비"/>
      <sheetName val="관급산출"/>
      <sheetName val="인건비"/>
      <sheetName val="배선산출"/>
      <sheetName val="설비산출"/>
      <sheetName val="전선철거"/>
      <sheetName val="제경비 적용비율 산출서"/>
      <sheetName val="보도조도계산"/>
      <sheetName val="차도조도계산"/>
      <sheetName val="시흥IC진출구간차도조도계산 (2)"/>
      <sheetName val="DATA"/>
      <sheetName val="조명율표"/>
      <sheetName val="설비철거"/>
      <sheetName val="기타조건"/>
      <sheetName val="폐기물처리"/>
      <sheetName val="기계경비-1"/>
      <sheetName val="기계경비-2"/>
      <sheetName val="케이블철거일위"/>
      <sheetName val="기초con's철거"/>
      <sheetName val="관급자재비"/>
      <sheetName val="기초산출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집수정재료집계"/>
      <sheetName val="우수받이집계"/>
      <sheetName val="집수정단위(스틸일반)"/>
      <sheetName val="집수정단위(스틸일반(관1))"/>
      <sheetName val="집수정단위(스틸+U형측구1+관1)"/>
      <sheetName val="집수정단위(토사측구-1)"/>
      <sheetName val="집수정단위(토사측구-양쪽)"/>
      <sheetName val="집수정단위(토사측구-양쪽-스틸)"/>
      <sheetName val="연장산출(좌,우)"/>
      <sheetName val="woo(mac)"/>
      <sheetName val="DATA"/>
      <sheetName val="집수정(600-70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woo</v>
          </cell>
        </row>
      </sheetData>
      <sheetData sheetId="10" refreshError="1"/>
      <sheetData sheetId="11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설계조건"/>
      <sheetName val="열관류율"/>
      <sheetName val="FCU 집계표"/>
      <sheetName val="AHU집계"/>
      <sheetName val="냉동기,보일러선정"/>
      <sheetName val="흡수식냉온수기,보일러"/>
      <sheetName val=" 냉각수펌프"/>
      <sheetName val="공조기"/>
      <sheetName val="공조기휀"/>
      <sheetName val="열교환기제외"/>
      <sheetName val="저수조"/>
      <sheetName val="고가수조"/>
      <sheetName val="경유탱크"/>
      <sheetName val="팽창탱크"/>
      <sheetName val=" 급탕탱크"/>
      <sheetName val="가열코일.급수유니트"/>
      <sheetName val="냉각수수처리기"/>
      <sheetName val="휀코일유니트선정"/>
      <sheetName val="배기휀"/>
      <sheetName val="laroux"/>
      <sheetName val="흡수식냉동기,보일러"/>
      <sheetName val="열교환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데이타"/>
      <sheetName val="식재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폐기물처리공사비요율"/>
      <sheetName val="수량산출(음암)"/>
      <sheetName val="수량산출(도당)"/>
      <sheetName val="갑지 (2)"/>
      <sheetName val="단위수량"/>
      <sheetName val="가시설수량"/>
      <sheetName val="수량산출"/>
      <sheetName val="갑지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암센타집계표"/>
      <sheetName val="외래집계표"/>
      <sheetName val="갑지"/>
      <sheetName val="센터별 갑지"/>
      <sheetName val="암센터"/>
      <sheetName val="본부"/>
      <sheetName val="외래"/>
    </sheetNames>
    <sheetDataSet>
      <sheetData sheetId="0"/>
      <sheetData sheetId="1"/>
      <sheetData sheetId="2"/>
      <sheetData sheetId="3"/>
      <sheetData sheetId="4">
        <row r="5">
          <cell r="E5" t="str">
            <v>단가</v>
          </cell>
        </row>
        <row r="6">
          <cell r="A6" t="str">
            <v xml:space="preserve"> 1. 전자식 안정기 교체공사</v>
          </cell>
        </row>
        <row r="7">
          <cell r="A7" t="str">
            <v>가. 재 료 비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 xml:space="preserve"> </v>
          </cell>
        </row>
        <row r="8">
          <cell r="A8" t="str">
            <v>전자식 안정기(KS+고효율+충진용)</v>
          </cell>
          <cell r="B8" t="str">
            <v>FL 32W/2</v>
          </cell>
          <cell r="C8" t="str">
            <v>EA</v>
          </cell>
          <cell r="D8">
            <v>835</v>
          </cell>
          <cell r="E8">
            <v>20000</v>
          </cell>
        </row>
        <row r="9">
          <cell r="A9" t="str">
            <v>전자식 안정기(KS+고효율+충진용)</v>
          </cell>
          <cell r="B9" t="str">
            <v>FL 32W/2(슬립형)</v>
          </cell>
          <cell r="C9" t="str">
            <v>EA</v>
          </cell>
          <cell r="D9">
            <v>55</v>
          </cell>
          <cell r="E9">
            <v>20000</v>
          </cell>
        </row>
        <row r="10">
          <cell r="A10" t="str">
            <v>전자식 안정기(KS+고효율+충진용)</v>
          </cell>
          <cell r="B10" t="str">
            <v>FL 32W/1</v>
          </cell>
          <cell r="C10" t="str">
            <v>EA</v>
          </cell>
          <cell r="D10">
            <v>10</v>
          </cell>
          <cell r="E10">
            <v>17000</v>
          </cell>
        </row>
        <row r="11">
          <cell r="A11" t="str">
            <v>전자식 안정기</v>
          </cell>
          <cell r="B11" t="str">
            <v>FL 20W/2</v>
          </cell>
          <cell r="C11" t="str">
            <v>EA</v>
          </cell>
          <cell r="D11">
            <v>446</v>
          </cell>
          <cell r="E11">
            <v>13000</v>
          </cell>
        </row>
        <row r="12">
          <cell r="A12" t="str">
            <v>전자식 안정기</v>
          </cell>
          <cell r="B12" t="str">
            <v>FL 20W/1</v>
          </cell>
          <cell r="C12" t="str">
            <v>EA</v>
          </cell>
          <cell r="D12">
            <v>28</v>
          </cell>
          <cell r="E12">
            <v>12000</v>
          </cell>
        </row>
        <row r="13">
          <cell r="A13" t="str">
            <v>안 정 기</v>
          </cell>
          <cell r="B13" t="str">
            <v>FL 15W/1</v>
          </cell>
          <cell r="C13" t="str">
            <v>EA</v>
          </cell>
          <cell r="D13">
            <v>8</v>
          </cell>
          <cell r="E13">
            <v>5000</v>
          </cell>
        </row>
        <row r="14">
          <cell r="A14" t="str">
            <v>삼파장 형광등</v>
          </cell>
          <cell r="B14" t="str">
            <v>32W</v>
          </cell>
          <cell r="C14" t="str">
            <v>EA</v>
          </cell>
          <cell r="D14">
            <v>1790</v>
          </cell>
          <cell r="E14">
            <v>3000</v>
          </cell>
        </row>
        <row r="15">
          <cell r="A15" t="str">
            <v>삼파장 형광등</v>
          </cell>
          <cell r="B15" t="str">
            <v>20W</v>
          </cell>
          <cell r="C15" t="str">
            <v>EA</v>
          </cell>
          <cell r="D15">
            <v>644</v>
          </cell>
          <cell r="E15">
            <v>1700</v>
          </cell>
        </row>
        <row r="16">
          <cell r="A16" t="str">
            <v>전구식 형광등</v>
          </cell>
          <cell r="B16" t="str">
            <v>FUL 20W</v>
          </cell>
          <cell r="C16" t="str">
            <v>EA</v>
          </cell>
          <cell r="D16">
            <v>114</v>
          </cell>
          <cell r="E16">
            <v>9500</v>
          </cell>
        </row>
        <row r="17">
          <cell r="A17" t="str">
            <v>전 구</v>
          </cell>
          <cell r="B17" t="str">
            <v>IL 60W</v>
          </cell>
          <cell r="C17" t="str">
            <v>EA</v>
          </cell>
          <cell r="D17">
            <v>140</v>
          </cell>
          <cell r="E17">
            <v>430</v>
          </cell>
        </row>
        <row r="18">
          <cell r="A18" t="str">
            <v>스프링 소켓</v>
          </cell>
          <cell r="B18" t="str">
            <v xml:space="preserve"> </v>
          </cell>
          <cell r="C18" t="str">
            <v>EA</v>
          </cell>
          <cell r="D18">
            <v>4868</v>
          </cell>
          <cell r="E18">
            <v>400</v>
          </cell>
        </row>
        <row r="19">
          <cell r="A19" t="str">
            <v>소     계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</row>
        <row r="21">
          <cell r="A21" t="str">
            <v>나. 노 무 비</v>
          </cell>
          <cell r="B21" t="str">
            <v xml:space="preserve"> </v>
          </cell>
          <cell r="C21" t="str">
            <v xml:space="preserve"> </v>
          </cell>
          <cell r="D21" t="str">
            <v xml:space="preserve"> </v>
          </cell>
          <cell r="E21" t="str">
            <v xml:space="preserve"> </v>
          </cell>
        </row>
        <row r="22">
          <cell r="A22" t="str">
            <v>안정기 교체비(소켓포함)</v>
          </cell>
          <cell r="B22" t="str">
            <v>FL32W/2</v>
          </cell>
          <cell r="C22" t="str">
            <v>EA</v>
          </cell>
          <cell r="D22">
            <v>890</v>
          </cell>
          <cell r="E22" t="str">
            <v xml:space="preserve"> </v>
          </cell>
        </row>
        <row r="23">
          <cell r="A23" t="str">
            <v>안정기 교체비(소켓포함)</v>
          </cell>
          <cell r="B23" t="str">
            <v>FL32W/1</v>
          </cell>
          <cell r="C23" t="str">
            <v>EA</v>
          </cell>
          <cell r="D23">
            <v>10</v>
          </cell>
          <cell r="E23" t="str">
            <v xml:space="preserve"> </v>
          </cell>
        </row>
        <row r="24">
          <cell r="A24" t="str">
            <v>안정기 교체비(소켓포함)</v>
          </cell>
          <cell r="B24" t="str">
            <v>FL20W/2</v>
          </cell>
          <cell r="C24" t="str">
            <v>EA</v>
          </cell>
          <cell r="D24">
            <v>446</v>
          </cell>
          <cell r="E24" t="str">
            <v xml:space="preserve"> </v>
          </cell>
        </row>
        <row r="25">
          <cell r="A25" t="str">
            <v>안정기 교체비(소켓포함)</v>
          </cell>
          <cell r="B25" t="str">
            <v>FL20W/1</v>
          </cell>
          <cell r="C25" t="str">
            <v>EA</v>
          </cell>
          <cell r="D25">
            <v>28</v>
          </cell>
          <cell r="E25" t="str">
            <v xml:space="preserve"> </v>
          </cell>
        </row>
        <row r="26">
          <cell r="A26" t="str">
            <v>안정기 교체비(소켓포함)</v>
          </cell>
          <cell r="B26" t="str">
            <v>FL15W/1</v>
          </cell>
          <cell r="C26" t="str">
            <v>EA</v>
          </cell>
          <cell r="D26">
            <v>8</v>
          </cell>
          <cell r="E26" t="str">
            <v xml:space="preserve"> </v>
          </cell>
        </row>
        <row r="27">
          <cell r="A27" t="str">
            <v>전구식 형광등 교체비</v>
          </cell>
          <cell r="B27" t="str">
            <v>FUL 20W</v>
          </cell>
          <cell r="C27" t="str">
            <v>EA</v>
          </cell>
          <cell r="D27">
            <v>114</v>
          </cell>
          <cell r="E27" t="str">
            <v xml:space="preserve"> </v>
          </cell>
        </row>
        <row r="28">
          <cell r="A28" t="str">
            <v>전구 교체비</v>
          </cell>
          <cell r="B28" t="str">
            <v>IL 60W</v>
          </cell>
          <cell r="C28" t="str">
            <v>EA</v>
          </cell>
          <cell r="D28">
            <v>140</v>
          </cell>
          <cell r="E28" t="str">
            <v xml:space="preserve"> </v>
          </cell>
        </row>
        <row r="29">
          <cell r="A29" t="str">
            <v>폐자재 처리비</v>
          </cell>
          <cell r="B29" t="str">
            <v xml:space="preserve"> </v>
          </cell>
          <cell r="C29" t="str">
            <v>EA</v>
          </cell>
          <cell r="D29">
            <v>1285</v>
          </cell>
          <cell r="E29" t="str">
            <v xml:space="preserve"> </v>
          </cell>
        </row>
        <row r="30">
          <cell r="A30" t="str">
            <v>등기구 세척</v>
          </cell>
          <cell r="B30" t="str">
            <v xml:space="preserve"> </v>
          </cell>
          <cell r="C30" t="str">
            <v>EA</v>
          </cell>
          <cell r="D30">
            <v>1285</v>
          </cell>
          <cell r="E30" t="str">
            <v xml:space="preserve"> </v>
          </cell>
        </row>
        <row r="31">
          <cell r="A31" t="str">
            <v>소     계</v>
          </cell>
          <cell r="B31" t="str">
            <v xml:space="preserve"> </v>
          </cell>
          <cell r="C31" t="str">
            <v xml:space="preserve"> </v>
          </cell>
          <cell r="D31" t="str">
            <v xml:space="preserve"> </v>
          </cell>
          <cell r="E31" t="str">
            <v xml:space="preserve"> </v>
          </cell>
        </row>
        <row r="32">
          <cell r="A32" t="str">
            <v xml:space="preserve"> </v>
          </cell>
          <cell r="B32" t="str">
            <v xml:space="preserve"> </v>
          </cell>
          <cell r="C32" t="str">
            <v xml:space="preserve"> </v>
          </cell>
          <cell r="D32" t="str">
            <v xml:space="preserve"> </v>
          </cell>
          <cell r="E32" t="str">
            <v xml:space="preserve"> </v>
          </cell>
        </row>
        <row r="33">
          <cell r="A33" t="str">
            <v>계</v>
          </cell>
          <cell r="B33" t="str">
            <v xml:space="preserve"> </v>
          </cell>
          <cell r="C33" t="str">
            <v xml:space="preserve"> </v>
          </cell>
          <cell r="D33" t="str">
            <v xml:space="preserve"> </v>
          </cell>
          <cell r="E33" t="str">
            <v xml:space="preserve"> </v>
          </cell>
        </row>
        <row r="34">
          <cell r="A34" t="str">
            <v xml:space="preserve"> </v>
          </cell>
          <cell r="B34" t="str">
            <v xml:space="preserve"> </v>
          </cell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</row>
        <row r="35">
          <cell r="A35" t="str">
            <v>2. 220V 승압 및 기타공사</v>
          </cell>
        </row>
        <row r="36">
          <cell r="A36" t="str">
            <v>가. 재 료 비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</row>
        <row r="37">
          <cell r="A37" t="str">
            <v>고장력 후렉시블</v>
          </cell>
          <cell r="B37" t="str">
            <v>16C</v>
          </cell>
          <cell r="C37" t="str">
            <v>M</v>
          </cell>
          <cell r="D37">
            <v>200</v>
          </cell>
          <cell r="E37">
            <v>700</v>
          </cell>
        </row>
        <row r="38">
          <cell r="A38" t="str">
            <v>후렉시블 콘넥터</v>
          </cell>
          <cell r="B38" t="str">
            <v>16C</v>
          </cell>
          <cell r="C38" t="str">
            <v>EA</v>
          </cell>
          <cell r="D38">
            <v>40</v>
          </cell>
          <cell r="E38">
            <v>280</v>
          </cell>
        </row>
        <row r="39">
          <cell r="A39" t="str">
            <v>부속품율</v>
          </cell>
          <cell r="B39" t="str">
            <v>전선관의 15%이내</v>
          </cell>
          <cell r="C39" t="str">
            <v>식</v>
          </cell>
          <cell r="D39">
            <v>1</v>
          </cell>
          <cell r="E39" t="str">
            <v xml:space="preserve"> </v>
          </cell>
        </row>
        <row r="40">
          <cell r="A40" t="str">
            <v>IV 전선</v>
          </cell>
          <cell r="B40" t="str">
            <v>2.0mm</v>
          </cell>
          <cell r="C40" t="str">
            <v>M</v>
          </cell>
          <cell r="D40">
            <v>600</v>
          </cell>
          <cell r="E40">
            <v>113</v>
          </cell>
        </row>
        <row r="41">
          <cell r="A41" t="str">
            <v>등기구 몸체</v>
          </cell>
          <cell r="B41" t="str">
            <v>FL32W/2 슬립매입루바</v>
          </cell>
          <cell r="C41" t="str">
            <v>SET</v>
          </cell>
          <cell r="D41">
            <v>20</v>
          </cell>
          <cell r="E41">
            <v>40000</v>
          </cell>
        </row>
        <row r="42">
          <cell r="A42" t="str">
            <v>등기구 몸체</v>
          </cell>
          <cell r="B42" t="str">
            <v>FL32W/2 슬립노출루바</v>
          </cell>
          <cell r="C42" t="str">
            <v>SET</v>
          </cell>
          <cell r="D42">
            <v>35</v>
          </cell>
          <cell r="E42">
            <v>40000</v>
          </cell>
        </row>
        <row r="43">
          <cell r="A43" t="str">
            <v>등기구 몸체</v>
          </cell>
          <cell r="B43" t="str">
            <v>FL32W/2 펜단트형</v>
          </cell>
          <cell r="C43" t="str">
            <v>SET</v>
          </cell>
          <cell r="D43">
            <v>5</v>
          </cell>
          <cell r="E43">
            <v>30000</v>
          </cell>
        </row>
        <row r="44">
          <cell r="A44" t="str">
            <v>등기구 몸체</v>
          </cell>
          <cell r="B44" t="str">
            <v>FL32W/2 T바형</v>
          </cell>
          <cell r="C44" t="str">
            <v>SET</v>
          </cell>
          <cell r="D44">
            <v>18</v>
          </cell>
          <cell r="E44">
            <v>30000</v>
          </cell>
        </row>
        <row r="45">
          <cell r="A45" t="str">
            <v>등기구 몸체</v>
          </cell>
          <cell r="B45" t="str">
            <v>FL32W/1 벽부형</v>
          </cell>
          <cell r="C45" t="str">
            <v>SET</v>
          </cell>
          <cell r="D45">
            <v>6</v>
          </cell>
          <cell r="E45">
            <v>25000</v>
          </cell>
        </row>
        <row r="46">
          <cell r="A46" t="str">
            <v>등기구 몸체</v>
          </cell>
          <cell r="B46" t="str">
            <v>FL20W/2 펜단트형</v>
          </cell>
          <cell r="C46" t="str">
            <v>SET</v>
          </cell>
          <cell r="D46">
            <v>1</v>
          </cell>
          <cell r="E46">
            <v>27000</v>
          </cell>
        </row>
        <row r="47">
          <cell r="A47" t="str">
            <v>등기구 몸체</v>
          </cell>
          <cell r="B47" t="str">
            <v>FL20W/1 벽부형</v>
          </cell>
          <cell r="C47" t="str">
            <v>SET</v>
          </cell>
          <cell r="D47">
            <v>12</v>
          </cell>
          <cell r="E47">
            <v>15000</v>
          </cell>
        </row>
        <row r="48">
          <cell r="A48" t="str">
            <v>등기구 몸체</v>
          </cell>
          <cell r="B48" t="str">
            <v>D/L 6" FUL20W</v>
          </cell>
          <cell r="C48" t="str">
            <v>SET</v>
          </cell>
          <cell r="D48">
            <v>114</v>
          </cell>
          <cell r="E48">
            <v>9000</v>
          </cell>
        </row>
        <row r="49">
          <cell r="A49" t="str">
            <v>암실등</v>
          </cell>
          <cell r="B49" t="str">
            <v xml:space="preserve"> </v>
          </cell>
          <cell r="C49" t="str">
            <v>SET</v>
          </cell>
          <cell r="D49">
            <v>1</v>
          </cell>
          <cell r="E49">
            <v>9000</v>
          </cell>
        </row>
        <row r="50">
          <cell r="A50" t="str">
            <v>빔라이트</v>
          </cell>
          <cell r="B50" t="str">
            <v xml:space="preserve"> </v>
          </cell>
          <cell r="C50" t="str">
            <v>SET</v>
          </cell>
          <cell r="D50">
            <v>2</v>
          </cell>
          <cell r="E50">
            <v>25000</v>
          </cell>
        </row>
        <row r="51">
          <cell r="A51" t="str">
            <v>MCCB</v>
          </cell>
          <cell r="B51" t="str">
            <v>BF 2P 20A</v>
          </cell>
          <cell r="C51" t="str">
            <v>EA</v>
          </cell>
          <cell r="D51">
            <v>63</v>
          </cell>
          <cell r="E51">
            <v>8000</v>
          </cell>
        </row>
        <row r="52">
          <cell r="A52" t="str">
            <v>환풍기 모터교체</v>
          </cell>
          <cell r="B52" t="str">
            <v xml:space="preserve"> </v>
          </cell>
          <cell r="C52" t="str">
            <v>식</v>
          </cell>
          <cell r="D52">
            <v>1</v>
          </cell>
          <cell r="E52">
            <v>200000</v>
          </cell>
        </row>
        <row r="53">
          <cell r="A53" t="str">
            <v>잡자재</v>
          </cell>
          <cell r="B53" t="str">
            <v>배관, 배선의 2%</v>
          </cell>
          <cell r="C53" t="str">
            <v>식</v>
          </cell>
          <cell r="D53">
            <v>1</v>
          </cell>
          <cell r="E53" t="str">
            <v xml:space="preserve"> </v>
          </cell>
        </row>
        <row r="54">
          <cell r="A54" t="str">
            <v>소     계</v>
          </cell>
          <cell r="B54" t="str">
            <v xml:space="preserve"> </v>
          </cell>
          <cell r="C54" t="str">
            <v xml:space="preserve"> </v>
          </cell>
          <cell r="D54" t="str">
            <v xml:space="preserve"> </v>
          </cell>
          <cell r="E54" t="str">
            <v xml:space="preserve"> </v>
          </cell>
        </row>
        <row r="55">
          <cell r="A55" t="str">
            <v xml:space="preserve"> </v>
          </cell>
          <cell r="B55" t="str">
            <v xml:space="preserve"> </v>
          </cell>
          <cell r="C55" t="str">
            <v xml:space="preserve"> </v>
          </cell>
          <cell r="D55" t="str">
            <v xml:space="preserve"> </v>
          </cell>
          <cell r="E55" t="str">
            <v xml:space="preserve"> </v>
          </cell>
        </row>
        <row r="56">
          <cell r="A56" t="str">
            <v>나. 노 무 비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</row>
        <row r="57">
          <cell r="A57" t="str">
            <v>승압 및 회로보수</v>
          </cell>
          <cell r="B57" t="str">
            <v xml:space="preserve"> </v>
          </cell>
          <cell r="C57" t="str">
            <v>회로</v>
          </cell>
          <cell r="D57">
            <v>105</v>
          </cell>
          <cell r="E57" t="str">
            <v xml:space="preserve"> </v>
          </cell>
        </row>
        <row r="58">
          <cell r="A58" t="str">
            <v>등기구 교체</v>
          </cell>
          <cell r="B58" t="str">
            <v>형광등, 백열등</v>
          </cell>
          <cell r="C58" t="str">
            <v>인</v>
          </cell>
          <cell r="D58">
            <v>81</v>
          </cell>
          <cell r="E58" t="str">
            <v xml:space="preserve"> </v>
          </cell>
        </row>
        <row r="59">
          <cell r="A59" t="str">
            <v>내선전공</v>
          </cell>
          <cell r="B59" t="str">
            <v xml:space="preserve"> </v>
          </cell>
          <cell r="C59" t="str">
            <v>인</v>
          </cell>
          <cell r="D59">
            <v>26</v>
          </cell>
          <cell r="E59" t="str">
            <v xml:space="preserve"> </v>
          </cell>
        </row>
        <row r="60">
          <cell r="A60" t="str">
            <v>천장마감 및 등기구 보강</v>
          </cell>
          <cell r="B60" t="str">
            <v xml:space="preserve"> </v>
          </cell>
          <cell r="C60" t="str">
            <v>식</v>
          </cell>
          <cell r="D60">
            <v>1</v>
          </cell>
          <cell r="E60" t="str">
            <v xml:space="preserve"> </v>
          </cell>
        </row>
        <row r="61">
          <cell r="A61" t="str">
            <v>공구손료</v>
          </cell>
          <cell r="B61" t="str">
            <v>인건비의 3%</v>
          </cell>
          <cell r="C61" t="str">
            <v>식</v>
          </cell>
          <cell r="D61">
            <v>1</v>
          </cell>
          <cell r="E61" t="str">
            <v xml:space="preserve"> </v>
          </cell>
        </row>
        <row r="62">
          <cell r="A62" t="str">
            <v>소     계</v>
          </cell>
          <cell r="B62" t="str">
            <v xml:space="preserve"> </v>
          </cell>
          <cell r="C62" t="str">
            <v xml:space="preserve"> </v>
          </cell>
          <cell r="D62" t="str">
            <v xml:space="preserve"> </v>
          </cell>
          <cell r="E62" t="str">
            <v xml:space="preserve"> </v>
          </cell>
        </row>
        <row r="64">
          <cell r="A64" t="str">
            <v>계</v>
          </cell>
        </row>
        <row r="66">
          <cell r="A66" t="str">
            <v>3. 한전 환급금</v>
          </cell>
        </row>
        <row r="67">
          <cell r="A67" t="str">
            <v>전자식 안정기</v>
          </cell>
          <cell r="B67" t="str">
            <v>FL32W/2</v>
          </cell>
          <cell r="C67" t="str">
            <v>EA</v>
          </cell>
          <cell r="D67">
            <v>890</v>
          </cell>
          <cell r="E67">
            <v>-6480</v>
          </cell>
        </row>
        <row r="68">
          <cell r="A68" t="str">
            <v>전자식 안정기</v>
          </cell>
          <cell r="B68" t="str">
            <v>FL32W/1</v>
          </cell>
          <cell r="C68" t="str">
            <v>EA</v>
          </cell>
          <cell r="D68">
            <v>10</v>
          </cell>
          <cell r="E68">
            <v>-3240</v>
          </cell>
        </row>
        <row r="69">
          <cell r="A69" t="str">
            <v>전자식 형광램프</v>
          </cell>
          <cell r="B69" t="str">
            <v>FUL 15W</v>
          </cell>
          <cell r="C69" t="str">
            <v>EA</v>
          </cell>
          <cell r="D69">
            <v>114</v>
          </cell>
          <cell r="E69">
            <v>-2700</v>
          </cell>
        </row>
        <row r="70">
          <cell r="A70" t="str">
            <v>소     계</v>
          </cell>
        </row>
        <row r="72">
          <cell r="A72" t="str">
            <v>계</v>
          </cell>
        </row>
        <row r="74">
          <cell r="A74" t="str">
            <v>합     계</v>
          </cell>
        </row>
      </sheetData>
      <sheetData sheetId="5"/>
      <sheetData sheetId="6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Front"/>
      <sheetName val="wall"/>
      <sheetName val="총부하"/>
      <sheetName val="F.C.U ZONE집계"/>
      <sheetName val="냉온수기"/>
      <sheetName val="PAC 집계"/>
      <sheetName val="보일러&amp;응축수탱크"/>
      <sheetName val="폐열회수기"/>
      <sheetName val="급탕탱크"/>
      <sheetName val="저수조"/>
      <sheetName val="펌프"/>
      <sheetName val="FAN"/>
      <sheetName val="스프링클러(아파트)"/>
      <sheetName val="스프링클러마찰손실(아파트)"/>
      <sheetName val="옥내소화전(아파트)"/>
      <sheetName val="옥내소화전마찰손실(아파트)"/>
      <sheetName val="form"/>
      <sheetName val="ZON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실     명</v>
          </cell>
        </row>
        <row r="4">
          <cell r="A4" t="str">
            <v>사무실</v>
          </cell>
        </row>
        <row r="5">
          <cell r="A5" t="str">
            <v>휴계실</v>
          </cell>
        </row>
        <row r="6">
          <cell r="A6" t="str">
            <v>전시실</v>
          </cell>
        </row>
        <row r="7">
          <cell r="A7" t="str">
            <v>휴게실</v>
          </cell>
        </row>
      </sheetData>
      <sheetData sheetId="5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C3" t="str">
            <v>N</v>
          </cell>
          <cell r="H3" t="str">
            <v>N</v>
          </cell>
        </row>
        <row r="4">
          <cell r="C4" t="str">
            <v>N</v>
          </cell>
          <cell r="H4" t="str">
            <v>A</v>
          </cell>
        </row>
        <row r="11">
          <cell r="C11" t="str">
            <v>N</v>
          </cell>
          <cell r="H11" t="str">
            <v>E</v>
          </cell>
        </row>
        <row r="12">
          <cell r="C12" t="str">
            <v>S</v>
          </cell>
          <cell r="H12" t="str">
            <v>S</v>
          </cell>
        </row>
        <row r="15">
          <cell r="C15" t="str">
            <v>n</v>
          </cell>
          <cell r="H15" t="str">
            <v>n</v>
          </cell>
          <cell r="V15" t="str">
            <v>H</v>
          </cell>
        </row>
        <row r="16">
          <cell r="C16" t="str">
            <v>n</v>
          </cell>
          <cell r="H16" t="str">
            <v>s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재료단가비교표 "/>
      <sheetName val="기초일위대가"/>
      <sheetName val="기본신설"/>
      <sheetName val="신설산출근거"/>
      <sheetName val="신설개소별"/>
      <sheetName val="신설개소합계"/>
      <sheetName val="도급예산(신설)"/>
      <sheetName val="장래신설"/>
      <sheetName val="장래분산출"/>
      <sheetName val="장래개소별"/>
      <sheetName val="장래용도급내역"/>
      <sheetName val="특수신설"/>
      <sheetName val="특수산출"/>
      <sheetName val="특수개소별"/>
      <sheetName val="특수내역"/>
      <sheetName val="최종철거"/>
      <sheetName val="철거산출근거"/>
      <sheetName val="H-PILE수량집계"/>
      <sheetName val="수량산출(음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VXXX"/>
      <sheetName val="갑지"/>
      <sheetName val="을지 "/>
      <sheetName val="계약내역서"/>
      <sheetName val="설명서"/>
      <sheetName val="H-PILE수량집계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공사개요"/>
      <sheetName val="견적일지"/>
      <sheetName val="견적업체"/>
      <sheetName val="현장관리비(지방)  "/>
      <sheetName val="FAX양식 "/>
      <sheetName val="견적의뢰"/>
      <sheetName val="공정표"/>
      <sheetName val="가설전기"/>
      <sheetName val="견적조건"/>
      <sheetName val="금액비교 "/>
      <sheetName val="실행예산서  "/>
      <sheetName val="원가계산서"/>
      <sheetName val="입찰견적보고서(일반) "/>
      <sheetName val="입찰견적보고서(관급)"/>
      <sheetName val="입찰가격"/>
      <sheetName val="IEJA (18개월)"/>
      <sheetName val="IEJA (30개월)"/>
      <sheetName val="IEJA (2개월어음)"/>
      <sheetName val="원가계산(총괄)"/>
      <sheetName val="실행금액상승요인분석"/>
      <sheetName val="토공사 "/>
      <sheetName val="석공사"/>
      <sheetName val="방수공사"/>
      <sheetName val="목창호 "/>
      <sheetName val="SD창호"/>
      <sheetName val="창호철물"/>
      <sheetName val="유리공사 "/>
      <sheetName val="수장공사"/>
      <sheetName val="도장공사 "/>
      <sheetName val="표지"/>
      <sheetName val="시멘트"/>
      <sheetName val="모래"/>
      <sheetName val="조직표 "/>
      <sheetName val="당초(개발)비교"/>
      <sheetName val="질의사항"/>
      <sheetName val="사내공문"/>
      <sheetName val="도형"/>
      <sheetName val="도급내역서"/>
      <sheetName val="집계표"/>
      <sheetName val="공사비집계표"/>
      <sheetName val="공사비내역서"/>
      <sheetName val="표지(갑지)"/>
      <sheetName val="투찰금액(50억이상)"/>
      <sheetName val="50억이하"/>
      <sheetName val="이윤확정법"/>
      <sheetName val="변경실행예산서 "/>
      <sheetName val="철거산출근거"/>
      <sheetName val="H-PILE수량집계"/>
      <sheetName val="교통대책내역"/>
      <sheetName val="건축내역서"/>
      <sheetName val="설비내역서"/>
      <sheetName val="전기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내역공정"/>
      <sheetName val="총괄"/>
      <sheetName val="잡비"/>
      <sheetName val="내역"/>
      <sheetName val="목록"/>
      <sheetName val="일위"/>
      <sheetName val="소요"/>
      <sheetName val="식재수량표"/>
      <sheetName val="시설수량표"/>
      <sheetName val="철거물량산출"/>
      <sheetName val="주요자재집계"/>
      <sheetName val="주요자재"/>
      <sheetName val="시멘모래"/>
      <sheetName val="블럭공사"/>
      <sheetName val="수경일위"/>
      <sheetName val="수경단가비교표"/>
      <sheetName val="수목단가"/>
      <sheetName val="자재단가"/>
      <sheetName val="경비목록"/>
      <sheetName val="경비"/>
      <sheetName val="견적의뢰서"/>
      <sheetName val="견적의뢰서 (2)"/>
      <sheetName val="견적"/>
      <sheetName val="노임단가"/>
      <sheetName val="기계경비개요"/>
      <sheetName val="2002기계경비산출표"/>
      <sheetName val="해상장비조정원"/>
      <sheetName val="전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일위대가"/>
      <sheetName val=""/>
      <sheetName val="보할"/>
      <sheetName val="기성총괄"/>
      <sheetName val="기성(단지내)"/>
      <sheetName val="기성(도시기반)"/>
      <sheetName val="기성내역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12공구"/>
      <sheetName val="데이타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북제주원가"/>
      <sheetName val="내역(~2"/>
      <sheetName val="재료"/>
      <sheetName val="기성"/>
      <sheetName val="단가표"/>
      <sheetName val="골조시행"/>
      <sheetName val="단가"/>
      <sheetName val="실행대비"/>
      <sheetName val="식재인부"/>
      <sheetName val="단가산출"/>
      <sheetName val="토공사"/>
      <sheetName val="CON'C"/>
      <sheetName val="증감대비"/>
      <sheetName val="보증수수료산출"/>
      <sheetName val="공사비총괄표"/>
      <sheetName val="소비자가"/>
      <sheetName val="Sheet1"/>
      <sheetName val="일위_파일"/>
      <sheetName val="RING WALL"/>
      <sheetName val="99년하반기"/>
      <sheetName val="우수받이"/>
      <sheetName val="기본단가표"/>
      <sheetName val="품셈TABLE"/>
      <sheetName val="지질조사"/>
      <sheetName val="실행"/>
      <sheetName val="집계표"/>
      <sheetName val="BID"/>
      <sheetName val="설변공종별"/>
      <sheetName val="설변조정내역"/>
      <sheetName val="건기토원가"/>
      <sheetName val="건축원가"/>
      <sheetName val="토목원가"/>
      <sheetName val="기계원가"/>
      <sheetName val="기계내역"/>
      <sheetName val="표지"/>
      <sheetName val="계약내역(2)"/>
      <sheetName val="건축2"/>
      <sheetName val="내역"/>
      <sheetName val="1,2공구원가계산서"/>
      <sheetName val="2공구산출내역"/>
      <sheetName val="1공구산출내역서"/>
      <sheetName val="표준건축비"/>
      <sheetName val="Sheet5"/>
      <sheetName val="기결의"/>
      <sheetName val="단"/>
      <sheetName val="실행(ALT1)"/>
      <sheetName val="경비"/>
      <sheetName val="2002하반기노임기준"/>
      <sheetName val="구체"/>
      <sheetName val="좌측날개벽"/>
      <sheetName val="우측날개벽"/>
      <sheetName val="단가비교표"/>
      <sheetName val="예산서"/>
      <sheetName val="자재단가"/>
      <sheetName val="목록"/>
      <sheetName val="건축일위"/>
      <sheetName val="그라우팅일위"/>
      <sheetName val="납부서"/>
      <sheetName val="노임단가"/>
      <sheetName val="식재가격"/>
      <sheetName val="식재총괄"/>
      <sheetName val="일위목록"/>
      <sheetName val="원가"/>
      <sheetName val="단가비교표_공통1"/>
      <sheetName val="단가(자재)"/>
      <sheetName val="단가(노임)"/>
      <sheetName val="기초목록"/>
      <sheetName val="노임"/>
      <sheetName val="Sheet6"/>
      <sheetName val="일위대가(건축)"/>
      <sheetName val="상계견적"/>
      <sheetName val="산출내역서집계표"/>
      <sheetName val="수단"/>
      <sheetName val="예산명세서"/>
      <sheetName val="설계명세서"/>
      <sheetName val="자료입력"/>
      <sheetName val="01AC"/>
      <sheetName val="이토변실(A3-LINE)"/>
      <sheetName val="䴝괄내역"/>
      <sheetName val="#REF"/>
      <sheetName val="조명시설"/>
      <sheetName val="입력자료"/>
      <sheetName val="청주(철골발주의뢰서)"/>
      <sheetName val="정부노임단가"/>
      <sheetName val="식재수량표"/>
      <sheetName val="토목주소"/>
      <sheetName val="세부내역"/>
      <sheetName val="토사(PE)"/>
      <sheetName val="Y-WORK"/>
      <sheetName val="노무비단가"/>
      <sheetName val="#3_일위대가목록"/>
      <sheetName val="상반기손익차2총괄"/>
      <sheetName val="COVER"/>
      <sheetName val="원가계산"/>
      <sheetName val="일위대가목차"/>
      <sheetName val="설명서 "/>
      <sheetName val="토목"/>
      <sheetName val="Sheet1 (2)"/>
      <sheetName val="45,46"/>
      <sheetName val="간접비계산"/>
      <sheetName val="부대내역"/>
      <sheetName val="4차원가계산서"/>
      <sheetName val="기자재수량"/>
      <sheetName val="DATA"/>
      <sheetName val="철거산출근거"/>
      <sheetName val="수목단가"/>
      <sheetName val="시설수량표"/>
      <sheetName val="중기"/>
      <sheetName val="자료"/>
      <sheetName val="전기"/>
      <sheetName val="마감LIST-1"/>
      <sheetName val="DATE"/>
      <sheetName val="산출근거#2-3"/>
      <sheetName val="터파기및재료"/>
      <sheetName val="공사"/>
      <sheetName val="의왕내역"/>
      <sheetName val="정산내역서"/>
      <sheetName val="총공사내역서"/>
      <sheetName val="Sheet2"/>
      <sheetName val="수목표준대가"/>
      <sheetName val="JUCKEYK"/>
      <sheetName val="mcc일위대가"/>
      <sheetName val="MOTOR"/>
      <sheetName val="COST"/>
      <sheetName val="견적공통"/>
      <sheetName val="ES조서출력하기"/>
      <sheetName val="실행기고및 투입현황(총괄)"/>
      <sheetName val="대창(함평)"/>
      <sheetName val="대창(장성)"/>
      <sheetName val="대창(함평)-창열"/>
      <sheetName val="발주내역"/>
      <sheetName val="2000,9월 일위"/>
      <sheetName val="해평견적"/>
      <sheetName val="시설물일위"/>
      <sheetName val="6호기"/>
      <sheetName val="일반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총괄(건축+기계) 갑지 (2)"/>
      <sheetName val="총괄(건축+기계) 갑지"/>
      <sheetName val="원가계산서"/>
      <sheetName val="집계표"/>
      <sheetName val="내  역  서"/>
      <sheetName val="일위대가목록"/>
      <sheetName val="일위대가표"/>
      <sheetName val="단가비교표 "/>
      <sheetName val="노임단가"/>
      <sheetName val="공사개요"/>
      <sheetName val="총공사비"/>
      <sheetName val="원가계산서(총괄)"/>
      <sheetName val="원가계산서(건축+토목+조경+기계)"/>
      <sheetName val="원가계산서(전기)"/>
      <sheetName val="원가계산서(통신)"/>
      <sheetName val="폐기물처리비"/>
      <sheetName val="공종별집계표 "/>
      <sheetName val="공종별집계표(건축공사)"/>
      <sheetName val="공종별집계표(폐기물처리비)"/>
      <sheetName val="공종별내역서"/>
      <sheetName val="일위대가"/>
      <sheetName val="중기단가목록"/>
      <sheetName val="중기단가산출서"/>
      <sheetName val="단가대비표"/>
      <sheetName val="공사설정"/>
      <sheetName val="Sheet1"/>
      <sheetName val="총괄표"/>
      <sheetName val="원가계산서(건축+기계+토목+조경)"/>
      <sheetName val="원가계산서(건축)"/>
      <sheetName val="원가계산서(토목)"/>
      <sheetName val="원가계산서(기계)"/>
      <sheetName val="원가계산서(조경)"/>
      <sheetName val="총괄집계표"/>
      <sheetName val="공종별집계표"/>
      <sheetName val="#REF"/>
      <sheetName val="총괄(건축+조경+기계+토목) 갑지"/>
      <sheetName val="설계서"/>
      <sheetName val="원가-총괄"/>
      <sheetName val="원가계산서(건축+기계+토목)"/>
      <sheetName val="원가계산서(철거)"/>
      <sheetName val="원가계산서(폐기물처리)"/>
      <sheetName val="관급자재 "/>
      <sheetName val="을"/>
      <sheetName val="설계서(건축+조경+기계+토목)"/>
      <sheetName val="원가계산서(기계+소화설비)"/>
      <sheetName val="원가계산서(소화설비)"/>
      <sheetName val="철거산출근거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VXXXXX"/>
      <sheetName val="일위대가"/>
      <sheetName val="일위대가(내역)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현황"/>
      <sheetName val="현황(1공구)"/>
      <sheetName val="현황(2공구)"/>
      <sheetName val="현황(3공구)"/>
      <sheetName val="간지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Sheet3"/>
      <sheetName val="el\설계서\수목일위.XLS]데이타"/>
      <sheetName val="터널구조물산근"/>
      <sheetName val="도로구조물산근"/>
      <sheetName val="Sheet1"/>
      <sheetName val="Sheet2"/>
      <sheetName val="터널굴착단산"/>
      <sheetName val="장약패턴90M2"/>
      <sheetName val="토공산근"/>
      <sheetName val="단가산출근거"/>
      <sheetName val="___"/>
      <sheetName val="설계가"/>
      <sheetName val="실행내역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노무비"/>
      <sheetName val="중기비"/>
      <sheetName val="Sheet4"/>
      <sheetName val="구조물공수량명세서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변경내역"/>
      <sheetName val="PACKING LIST"/>
      <sheetName val="조경공사(총괄)"/>
      <sheetName val="내역"/>
      <sheetName val="수목일위"/>
      <sheetName val="기초일위"/>
      <sheetName val="시설일위"/>
      <sheetName val="지주목 및 비료산출기준"/>
      <sheetName val="지주목및비료산출"/>
      <sheetName val="시설물수량산출서"/>
      <sheetName val="노임"/>
      <sheetName val="수량집계A"/>
      <sheetName val="철근집계A"/>
      <sheetName val="el\설계서\수목일위.XLS"/>
      <sheetName val="진주방향"/>
      <sheetName val="일위대가표"/>
      <sheetName val="DATE"/>
      <sheetName val="일위대가 "/>
      <sheetName val="원가서"/>
      <sheetName val="물가시세"/>
      <sheetName val="2공구산출내역"/>
      <sheetName val="1차증가원가계산"/>
      <sheetName val="준검 내역서"/>
      <sheetName val="총괄내역서"/>
      <sheetName val="건축2"/>
      <sheetName val="원가"/>
      <sheetName val="AS포장복구 "/>
      <sheetName val="Total"/>
      <sheetName val="내역서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예정공정표"/>
      <sheetName val="8. 설계예산서"/>
      <sheetName val="16.설계서용지(갑)"/>
      <sheetName val="17. 내역서갑지"/>
      <sheetName val="원가계산서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한강운반비"/>
      <sheetName val="문학간접"/>
      <sheetName val="간접"/>
      <sheetName val="수목데이타"/>
      <sheetName val="1,2공구원가계산서"/>
      <sheetName val="1공구산출내역서"/>
      <sheetName val="투찰"/>
      <sheetName val="단가대비표"/>
      <sheetName val="견적"/>
      <sheetName val="공사비산출내역"/>
      <sheetName val="별표집계"/>
      <sheetName val="실행(ALT1)"/>
      <sheetName val="변수값"/>
      <sheetName val="중기상차"/>
      <sheetName val="AS복구"/>
      <sheetName val="중기터파기"/>
      <sheetName val="기계경비산출기준"/>
      <sheetName val="전차선로 물량표"/>
      <sheetName val="#REF"/>
      <sheetName val="자재"/>
      <sheetName val="공통(20-91)"/>
      <sheetName val="가설공사비"/>
      <sheetName val="도로구조공사비"/>
      <sheetName val="도로토공공사비"/>
      <sheetName val="여수토공사비"/>
      <sheetName val="b_balju_cho"/>
      <sheetName val="노무"/>
      <sheetName val="수량산출"/>
      <sheetName val="자재단가조사표-수목"/>
      <sheetName val="수량산출서"/>
      <sheetName val="공사개요"/>
      <sheetName val="제출내역 (2)"/>
      <sheetName val="계정"/>
      <sheetName val="관급자재"/>
      <sheetName val="폐기물"/>
      <sheetName val="COVER"/>
      <sheetName val="관접합및부설"/>
      <sheetName val="단가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기초자료"/>
      <sheetName val="장비손료"/>
      <sheetName val="장비집계"/>
      <sheetName val="토공"/>
      <sheetName val="조건"/>
      <sheetName val="계산서(곡선부)"/>
      <sheetName val="포장재료집계표"/>
      <sheetName val="기본단가표"/>
      <sheetName val="nys"/>
      <sheetName val="BOJUNGGM"/>
      <sheetName val="연습"/>
      <sheetName val="실행(표지,갑,을)"/>
      <sheetName val="금액"/>
      <sheetName val="가시설"/>
      <sheetName val="기초단가"/>
      <sheetName val="자료"/>
      <sheetName val="시설물일위"/>
      <sheetName val="가설공사"/>
      <sheetName val="단가결정"/>
      <sheetName val="내역아"/>
      <sheetName val="울타리"/>
      <sheetName val="중기조종사 단위단가"/>
      <sheetName val="공사요율산출표"/>
      <sheetName val="기준액"/>
      <sheetName val="6호기"/>
      <sheetName val="FB25JN"/>
      <sheetName val="공사설명서"/>
      <sheetName val="일위목록"/>
      <sheetName val="토공총괄표"/>
      <sheetName val="카렌스센터계량기설치공사"/>
      <sheetName val="결재판"/>
      <sheetName val="요율"/>
      <sheetName val="노임단가"/>
      <sheetName val="갑지"/>
      <sheetName val="전기일위목록"/>
      <sheetName val="전기대가"/>
      <sheetName val="산출조서표지"/>
      <sheetName val="공량산출"/>
      <sheetName val="단가산출_목록"/>
      <sheetName val="수목표준대가"/>
      <sheetName val="16-1"/>
      <sheetName val="설계서(본관)"/>
      <sheetName val="단위단가"/>
      <sheetName val="공구원가계산"/>
      <sheetName val="2003상반기노임기준"/>
      <sheetName val="데리네이타현황"/>
      <sheetName val="설명"/>
      <sheetName val="원가계산"/>
      <sheetName val="원가계산 (2)"/>
      <sheetName val="중기사용료산출근거"/>
      <sheetName val="단가산출2"/>
      <sheetName val="단가 및 재료비"/>
      <sheetName val="을지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계획금액"/>
      <sheetName val="-치수표(곡선부)"/>
      <sheetName val="2000.11월설계내역"/>
      <sheetName val="인건비"/>
      <sheetName val="참조 (2)"/>
      <sheetName val="실행대비"/>
      <sheetName val="전익자재"/>
      <sheetName val="소비자가"/>
      <sheetName val="삭제금지단가"/>
      <sheetName val="부대내역"/>
      <sheetName val="세부내역"/>
      <sheetName val="제잡비계산"/>
      <sheetName val="금액내역서"/>
      <sheetName val="경영"/>
      <sheetName val="98년"/>
      <sheetName val="실적"/>
      <sheetName val="신청서"/>
      <sheetName val="수목단가"/>
      <sheetName val="시설수량표"/>
      <sheetName val="식재수량표"/>
      <sheetName val="자재단가"/>
      <sheetName val="도급기성"/>
      <sheetName val="값"/>
      <sheetName val="코드"/>
      <sheetName val="콘크스"/>
      <sheetName val="산출기초"/>
      <sheetName val="버스운행안내"/>
      <sheetName val="근태계획서"/>
      <sheetName val="예방접종계획"/>
      <sheetName val="건축-물가변동"/>
      <sheetName val="A-4"/>
      <sheetName val="일위산출"/>
      <sheetName val="노임이"/>
      <sheetName val="Recovered_Sheet1"/>
      <sheetName val="수량계표"/>
      <sheetName val="자판실행"/>
      <sheetName val="WORK"/>
      <sheetName val="건축"/>
      <sheetName val="기초입력 DATA"/>
      <sheetName val="2호맨홀공제수량"/>
      <sheetName val="Sheet1 (2)"/>
      <sheetName val="단가산출서"/>
      <sheetName val="전체"/>
      <sheetName val="배수장토목공사비"/>
      <sheetName val="증감내역서"/>
      <sheetName val="용역비내역-진짜"/>
      <sheetName val="갈현동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대비표"/>
      <sheetName val="설계예산서"/>
      <sheetName val="LP-S"/>
      <sheetName val="기준비용"/>
      <sheetName val="식재"/>
      <sheetName val="시설물"/>
      <sheetName val="식재출력용"/>
      <sheetName val="유지관리"/>
      <sheetName val="입찰견적보고서"/>
      <sheetName val="70%"/>
      <sheetName val="설계"/>
      <sheetName val="월간관리비"/>
      <sheetName val="산출근거"/>
      <sheetName val="재료단가"/>
      <sheetName val="임금단가"/>
      <sheetName val="장비목록표"/>
      <sheetName val="장비운전경비"/>
      <sheetName val="골조-APT 갑지"/>
      <sheetName val="토사(PE)"/>
      <sheetName val="총괄"/>
      <sheetName val="포장수량단위"/>
      <sheetName val="기타 정보통신공사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9811"/>
      <sheetName val="노임,재료비"/>
      <sheetName val="직재"/>
      <sheetName val="재집"/>
      <sheetName val="전등설비"/>
      <sheetName val="적용공정"/>
      <sheetName val="1공구원가계산"/>
      <sheetName val="1공구원가계산서"/>
      <sheetName val="입력"/>
      <sheetName val="안내"/>
      <sheetName val="DATA"/>
      <sheetName val="구조물5월기성내역"/>
      <sheetName val="제경비적용기준"/>
      <sheetName val="공사자료입력"/>
      <sheetName val="106C0300"/>
      <sheetName val="지급자재"/>
      <sheetName val="가설건물"/>
      <sheetName val="표_재료"/>
      <sheetName val="기초코드"/>
      <sheetName val="예산내역서"/>
      <sheetName val="11-2.아파트내역"/>
      <sheetName val="FOB발"/>
      <sheetName val="골조시행"/>
      <sheetName val="CON'C"/>
      <sheetName val="재료값"/>
      <sheetName val="설명서 "/>
      <sheetName val="토목"/>
      <sheetName val="평당공사비산정"/>
      <sheetName val="결재갑지"/>
      <sheetName val="가감수량"/>
      <sheetName val="맨홀수량산출"/>
      <sheetName val="이름표지정"/>
      <sheetName val="시멘트"/>
      <sheetName val="3.바닥판  "/>
      <sheetName val="총계"/>
      <sheetName val="제경비율"/>
      <sheetName val="소요자재"/>
      <sheetName val="노무산출서"/>
      <sheetName val="경비"/>
      <sheetName val="BID"/>
      <sheetName val="iec"/>
      <sheetName val="ks"/>
      <sheetName val="선로정수"/>
      <sheetName val="부대tu"/>
      <sheetName val="팔당터널(1공구)"/>
      <sheetName val="터파기및재료"/>
      <sheetName val="해외(원화)"/>
      <sheetName val="표지 (2)"/>
      <sheetName val="설계총괄표"/>
      <sheetName val="자재단가2007.10"/>
      <sheetName val="자재단가2008.4"/>
      <sheetName val="을-ATYPE"/>
      <sheetName val="참조(2)"/>
      <sheetName val="참조"/>
      <sheetName val="Sheet5"/>
      <sheetName val="적용기준"/>
      <sheetName val="인건비 "/>
      <sheetName val="CC16-내역서"/>
      <sheetName val="경비_원본"/>
      <sheetName val="판매시설"/>
      <sheetName val="입찰"/>
      <sheetName val="현경"/>
      <sheetName val="CTEMCOST"/>
      <sheetName val="L_RPTB02_01"/>
      <sheetName val="설계예산"/>
      <sheetName val="정부노임단가"/>
      <sheetName val="토목검측서"/>
      <sheetName val="조명시설"/>
      <sheetName val="1안"/>
      <sheetName val="우수받이"/>
      <sheetName val="공통가설"/>
      <sheetName val="토목내역서"/>
      <sheetName val="기초1"/>
      <sheetName val="건축내역서"/>
      <sheetName val="기계경비"/>
      <sheetName val="노임단가표"/>
      <sheetName val="화성태안9공구내역(실행)"/>
      <sheetName val="물가대비표"/>
      <sheetName val="6-1. 관개량조서"/>
      <sheetName val="기계경비(시간당)"/>
      <sheetName val="램머"/>
      <sheetName val="장비경비"/>
      <sheetName val="설계내역서"/>
      <sheetName val="01"/>
      <sheetName val="세금자료"/>
      <sheetName val="적점"/>
      <sheetName val="총괄표"/>
      <sheetName val="내역(APT)"/>
      <sheetName val="목차"/>
      <sheetName val="인제내역"/>
      <sheetName val="INDEX  LIST"/>
      <sheetName val="빙장비사양"/>
      <sheetName val="장비사양"/>
      <sheetName val="타공종이기"/>
      <sheetName val="표  지"/>
      <sheetName val="도급"/>
      <sheetName val="설계내역"/>
      <sheetName val="산출근거(복구)"/>
      <sheetName val="단가표"/>
      <sheetName val="케이블트레이"/>
      <sheetName val="화설내"/>
      <sheetName val="고유코드_설계"/>
      <sheetName val="원가data"/>
      <sheetName val="시중노임단가"/>
      <sheetName val="자재 집계표"/>
      <sheetName val="플랜트 설치"/>
      <sheetName val="주공 갑지"/>
      <sheetName val="산출내역서"/>
      <sheetName val="조경집계표"/>
      <sheetName val="7.원가계산서(품셈)"/>
      <sheetName val="조경내역서"/>
      <sheetName val="수량집계"/>
      <sheetName val="일위대가목록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노무비단가"/>
      <sheetName val="단목객토단위수량산출"/>
      <sheetName val="단위수량산출"/>
      <sheetName val="맹암거,초지"/>
      <sheetName val="대상수목수량"/>
      <sheetName val="전기"/>
      <sheetName val="년도별노임표"/>
      <sheetName val="중기목록표"/>
      <sheetName val="화장실"/>
      <sheetName val="00노임기준"/>
      <sheetName val="말뚝지지력산정"/>
      <sheetName val="실행,원가 최종예상"/>
      <sheetName val="아파트 내역"/>
      <sheetName val="참고사항"/>
      <sheetName val="근로자자료입력"/>
      <sheetName val="2000년1차"/>
      <sheetName val="2000전체분"/>
      <sheetName val="토공수량"/>
      <sheetName val="말고개터널조명전압강하"/>
      <sheetName val="심사물량"/>
      <sheetName val="심사계산"/>
      <sheetName val="산출(부하간선)"/>
      <sheetName val="평가데이터"/>
      <sheetName val="연결임시"/>
      <sheetName val="아파트"/>
      <sheetName val="30집계표"/>
      <sheetName val="BSD (2)"/>
      <sheetName val="투자비"/>
      <sheetName val="조성원가DATA"/>
      <sheetName val="사업비"/>
      <sheetName val="공정표"/>
      <sheetName val="LOOKUP"/>
      <sheetName val="본사공가현황"/>
      <sheetName val="21301동"/>
      <sheetName val="전기공사"/>
      <sheetName val="지질조사"/>
      <sheetName val="내역갑지"/>
      <sheetName val="배수장공사비명세서"/>
      <sheetName val="1-4-2.관(약)"/>
      <sheetName val="pier(각형)"/>
      <sheetName val="Sheet15"/>
      <sheetName val="철콘"/>
      <sheetName val="토목(대안)"/>
      <sheetName val="입찰안"/>
      <sheetName val="JOIN(2span)"/>
      <sheetName val="바닥판"/>
      <sheetName val="주빔의 설계"/>
      <sheetName val="철근량산정및사용성검토"/>
      <sheetName val="입력DATA"/>
      <sheetName val="공사비증감"/>
      <sheetName val="2공구하도급내역서"/>
      <sheetName val="해평견적"/>
      <sheetName val="신표지1"/>
      <sheetName val="원가계산하도"/>
      <sheetName val="단가(자재)"/>
      <sheetName val="단가(노임)"/>
      <sheetName val="기초목록"/>
      <sheetName val="총괄내역서(설계)"/>
      <sheetName val="약품설비"/>
      <sheetName val="시공"/>
      <sheetName val="견적율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기기리스트"/>
      <sheetName val="1.2 동력(철거)"/>
      <sheetName val="1.접지공사"/>
      <sheetName val="장비투입계획"/>
      <sheetName val="직원투입계획"/>
      <sheetName val="Tool"/>
      <sheetName val="일위"/>
      <sheetName val="그림"/>
      <sheetName val="정화조방수미장"/>
      <sheetName val="1-최종안"/>
      <sheetName val="사업분석-분양가결정"/>
      <sheetName val="상부공철근집계(ABC)"/>
      <sheetName val="조내역"/>
      <sheetName val="입력란"/>
      <sheetName val="97노임단가"/>
      <sheetName val="배수내역"/>
      <sheetName val="공사진행"/>
      <sheetName val="설계명세서"/>
      <sheetName val="산출내역서집계표"/>
      <sheetName val="재료"/>
      <sheetName val="예가표"/>
      <sheetName val="구조물공"/>
      <sheetName val="부대공"/>
      <sheetName val="배수공"/>
      <sheetName val="포장공"/>
      <sheetName val="7월11일"/>
      <sheetName val="코드표"/>
      <sheetName val="매채조회"/>
      <sheetName val="단가목록"/>
      <sheetName val="자재목록"/>
      <sheetName val="노임목록"/>
      <sheetName val="토목주소"/>
      <sheetName val="프랜트면허"/>
      <sheetName val="날개벽"/>
      <sheetName val="암거단위"/>
      <sheetName val="횡 연장"/>
      <sheetName val="내역서1999.8최종"/>
      <sheetName val="월별수입"/>
      <sheetName val="건설기계"/>
      <sheetName val="사급자재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DATA1"/>
      <sheetName val="CABLE SIZE-1"/>
      <sheetName val="램프"/>
      <sheetName val="날개벽(시점좌측)"/>
      <sheetName val="EARTH"/>
      <sheetName val="99노임기준"/>
      <sheetName val="COST"/>
      <sheetName val="AL공사(원)"/>
      <sheetName val="협력업체"/>
      <sheetName val="직접경비호표"/>
      <sheetName val="지수"/>
      <sheetName val="원가계산서구조조정"/>
      <sheetName val="98수문일위"/>
      <sheetName val="경율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설계서"/>
      <sheetName val="원가"/>
      <sheetName val="도급내역서"/>
      <sheetName val="일위대가"/>
      <sheetName val="적용단가"/>
      <sheetName val="인건비 "/>
      <sheetName val="산출집계표"/>
      <sheetName val="1.수변전간선산출"/>
      <sheetName val="2.동력간선산출"/>
      <sheetName val="3.전등산출"/>
      <sheetName val="4.전열산출"/>
      <sheetName val="5.소방산출"/>
      <sheetName val="한전외선공사비"/>
      <sheetName val="용역비내역-진짜"/>
      <sheetName val="원가data"/>
      <sheetName val="인건비_"/>
      <sheetName val="1_수변전간선산출"/>
      <sheetName val="2_동력간선산출"/>
      <sheetName val="3_전등산출"/>
      <sheetName val="4_전열산출"/>
      <sheetName val="5_소방산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프랜트면허"/>
      <sheetName val="토목주소"/>
    </sheetNames>
    <sheetDataSet>
      <sheetData sheetId="0"/>
      <sheetData sheetId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청주개신A-4계산서"/>
    </sheetNames>
    <definedNames>
      <definedName name="급3고"/>
    </defined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유량조사조서"/>
      <sheetName val="DATE"/>
      <sheetName val="데이타"/>
      <sheetName val="인건비 "/>
      <sheetName val="인건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표지 (2)"/>
      <sheetName val="간지"/>
      <sheetName val="표지"/>
      <sheetName val="제안금액. 검토"/>
      <sheetName val="바닥원가"/>
      <sheetName val="전시벽면원가"/>
      <sheetName val="전기원가"/>
      <sheetName val="수장고원가"/>
      <sheetName val="분수원가"/>
      <sheetName val="유물원가"/>
      <sheetName val="부대전시원가"/>
      <sheetName val="집계"/>
      <sheetName val="바닥"/>
      <sheetName val="벽체"/>
      <sheetName val="전기"/>
      <sheetName val="기타"/>
      <sheetName val="내역"/>
      <sheetName val="목록"/>
      <sheetName val="일위"/>
      <sheetName val="단가"/>
      <sheetName val="공사노임"/>
      <sheetName val="내역1"/>
      <sheetName val="전시시설원가"/>
      <sheetName val="단가 (2)"/>
      <sheetName val="소요"/>
      <sheetName val="작업설,폐기물"/>
      <sheetName val="공량집"/>
      <sheetName val="Sheet2"/>
      <sheetName val="공량"/>
      <sheetName val="링크"/>
      <sheetName val="Sheet1"/>
      <sheetName val="#REF"/>
      <sheetName val="데이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******"/>
      <sheetName val="VXXXX"/>
      <sheetName val="총괄표"/>
      <sheetName val="내역서"/>
      <sheetName val="공간별식재내역"/>
      <sheetName val="단가대비표"/>
      <sheetName val="지급자재"/>
      <sheetName val="수목할증"/>
      <sheetName val="노임단가"/>
      <sheetName val="일위대가목록"/>
      <sheetName val="일위대가"/>
      <sheetName val="수목수량총괄"/>
      <sheetName val="당간지주"/>
      <sheetName val="비료단가"/>
      <sheetName val="공총괄표"/>
      <sheetName val="공내역서"/>
      <sheetName val="견적대비표"/>
      <sheetName val="Sheet11"/>
      <sheetName val="Sheet12"/>
      <sheetName val="Sheet13"/>
      <sheetName val="Sheet14"/>
      <sheetName val="Sheet15"/>
      <sheetName val="Sheet16"/>
      <sheetName val="DATE"/>
      <sheetName val="데이타"/>
      <sheetName val="안동-영주"/>
      <sheetName val="단위단가"/>
      <sheetName val="금액"/>
      <sheetName val="공구원가계산"/>
      <sheetName val="수목표준대가"/>
      <sheetName val="변수값"/>
      <sheetName val="중기상차"/>
      <sheetName val="AS복구"/>
      <sheetName val="중기터파기"/>
      <sheetName val="99노임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results"/>
      <sheetName val="data"/>
      <sheetName val="내역총괄"/>
      <sheetName val="직접인건비"/>
      <sheetName val="직접경비"/>
      <sheetName val="인력"/>
      <sheetName val="Sheet16"/>
      <sheetName val="일위대가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results"/>
      <sheetName val="data"/>
      <sheetName val="내역총괄"/>
      <sheetName val="직접인건비"/>
      <sheetName val="직접경비"/>
      <sheetName val="인력"/>
      <sheetName val="Sheet16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참고사항"/>
      <sheetName val="초기화면"/>
      <sheetName val="수량"/>
      <sheetName val="폐기물"/>
      <sheetName val="관급자재"/>
      <sheetName val="내역서"/>
      <sheetName val="제경비산출서"/>
      <sheetName val="예정공정표"/>
      <sheetName val="표지"/>
      <sheetName val="증감표"/>
      <sheetName val="단가표"/>
      <sheetName val="내역서수량"/>
      <sheetName val="총괄수량"/>
      <sheetName val="업자내역서"/>
      <sheetName val="업자제경비산출서"/>
      <sheetName val="내역서표지"/>
      <sheetName val="설계내역서"/>
      <sheetName val="DATE"/>
      <sheetName val="직접경비"/>
      <sheetName val="직접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참고"/>
      <sheetName val="공사완료보고서 (2)"/>
      <sheetName val="준공검사원 (2)"/>
      <sheetName val="준공계 (2)"/>
      <sheetName val="공사감독관 감독조서 (2)"/>
      <sheetName val="준공검사입회조서 (2)"/>
      <sheetName val="준공검사조서 (2)"/>
      <sheetName val="손질공사조서 (2)"/>
      <sheetName val="시설인계인수서 (2)"/>
      <sheetName val="공사비집행결과보고서 (2)"/>
      <sheetName val="내역서총괄  (2)"/>
      <sheetName val="원가계산서(총괄)"/>
      <sheetName val="원가계산서(건축)"/>
      <sheetName val="공종별집계표-취사(건축)"/>
      <sheetName val="00철거공사"/>
      <sheetName val="01가설공사"/>
      <sheetName val="02철근콘크리트공사"/>
      <sheetName val="03방수및조적타일공사"/>
      <sheetName val="04목공사및수장공사"/>
      <sheetName val="05금속공사"/>
      <sheetName val="06미장및도장공사"/>
      <sheetName val="07창호유리공사"/>
      <sheetName val="08판넬및철골공사"/>
      <sheetName val="09 골재비"/>
      <sheetName val="10 완제품"/>
      <sheetName val="11 운반비"/>
      <sheetName val="12 폐기물처리비"/>
      <sheetName val="원가계산서(건축-조리실)"/>
      <sheetName val="공종별집계표(건축-조리실)"/>
      <sheetName val="01 가설공사"/>
      <sheetName val="02 기초공사"/>
      <sheetName val="03 철근콘크리트공사"/>
      <sheetName val="04 조적, 방수, 타일공사"/>
      <sheetName val="05 미장공사"/>
      <sheetName val="06 창호, 유리공사"/>
      <sheetName val="07 도장공사"/>
      <sheetName val="08 골재비"/>
      <sheetName val="09 운반비"/>
      <sheetName val="원가계산서(토목)"/>
      <sheetName val="공종별집계표(토목)"/>
      <sheetName val="단독정화조"/>
      <sheetName val="오수원형 맨홀(K형)"/>
      <sheetName val="오수원형 맨홀(J형)"/>
      <sheetName val="오수원형 맨홀(H형) "/>
      <sheetName val="무개배수로 H형"/>
      <sheetName val="무개배수로 A형"/>
      <sheetName val="무개배수로 F형"/>
      <sheetName val="옥외급수배관"/>
      <sheetName val="발브박스"/>
      <sheetName val="콘크리트포장"/>
      <sheetName val="고강도PVC"/>
      <sheetName val="원가계산서(기계)"/>
      <sheetName val="공종별집계표(기계)"/>
      <sheetName val="01 보일러실공사"/>
      <sheetName val="02 난방공사"/>
      <sheetName val="03 위생공사"/>
      <sheetName val="04 완제품"/>
      <sheetName val="05 보일러시운전연료비"/>
      <sheetName val="표지"/>
      <sheetName val="공사완료보고서"/>
      <sheetName val="준공검사원"/>
      <sheetName val="준공계"/>
      <sheetName val="공사감독관 감독조서"/>
      <sheetName val="준공검사입회조서"/>
      <sheetName val="준공검사조서"/>
      <sheetName val="손질공사조서"/>
      <sheetName val="시설인계인수서"/>
      <sheetName val="공사비집행결과보고서"/>
      <sheetName val="내역서총괄 "/>
      <sheetName val="원가계산서"/>
      <sheetName val="공종별집계표"/>
      <sheetName val="01"/>
      <sheetName val="02"/>
      <sheetName val="03"/>
      <sheetName val="04"/>
      <sheetName val="05"/>
      <sheetName val="환경보전비"/>
      <sheetName val="항목별 내역"/>
      <sheetName val="설계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OLD"/>
      <sheetName val="용역비내역-진짜"/>
      <sheetName val="원가data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내역서표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실행률기성내역서1"/>
      <sheetName val="실행률기성내역서2"/>
      <sheetName val="실행률기성내역서3"/>
      <sheetName val="실행률기성내역서4"/>
      <sheetName val="실행률기성내역서5"/>
      <sheetName val="파일의이용"/>
      <sheetName val="참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W11" t="str">
            <v>1차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기계경비(시간당)"/>
      <sheetName val="램머"/>
      <sheetName val="경산"/>
      <sheetName val="내역서"/>
      <sheetName val="관급자재"/>
    </sheetNames>
    <sheetDataSet>
      <sheetData sheetId="0">
        <row r="1">
          <cell r="C1" t="str">
            <v xml:space="preserve"> </v>
          </cell>
        </row>
      </sheetData>
      <sheetData sheetId="1">
        <row r="20">
          <cell r="D20">
            <v>174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효성CB 1P기초"/>
      <sheetName val="기계경비(시간당)"/>
      <sheetName val="램머"/>
      <sheetName val="경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1차 갑지"/>
      <sheetName val="1차 내역서"/>
      <sheetName val="2차 갑지"/>
      <sheetName val="2차 내역서"/>
      <sheetName val="갑을 대비내역서"/>
      <sheetName val="물량산출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토사(PE)"/>
      <sheetName val="토사(PE-역사이펀)"/>
      <sheetName val="토사(PE-관보호공 0.3)"/>
      <sheetName val="토사(PE-관보호공 1.0)"/>
      <sheetName val="토사(PE-토류벽)"/>
      <sheetName val="토사(PE,CON B=)"/>
      <sheetName val="토사(흄관)"/>
      <sheetName val="토사(흄관-토류벽)"/>
      <sheetName val="토사(BOX-토류벽)"/>
      <sheetName val="토사(흄관,CON B=)"/>
      <sheetName val="토사(PE-관보호공)"/>
      <sheetName val="효성CB 1P기초"/>
      <sheetName val="기계경비(시간당)"/>
      <sheetName val="램머"/>
      <sheetName val="토사(PE-관보호공_0_3)"/>
      <sheetName val="토사(PE-관보호공_1_0)"/>
      <sheetName val="토사(PE,CON_B=)"/>
      <sheetName val="토사(흄관,CON_B=)"/>
      <sheetName val="효성CB_1P기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집계표"/>
      <sheetName val="부하계산서"/>
      <sheetName val="Front"/>
      <sheetName val="wall"/>
      <sheetName val="F.C.U ZONE집계"/>
      <sheetName val="A.H.U ZONE별집계"/>
      <sheetName val="공조기선정"/>
      <sheetName val="공조기리턴휀"/>
      <sheetName val="냉동기"/>
      <sheetName val="열교환기"/>
      <sheetName val="보일러&amp;응축수탱크"/>
      <sheetName val="급수펌프"/>
      <sheetName val="펌프"/>
      <sheetName val="급탕탱크"/>
      <sheetName val="FAN"/>
      <sheetName val="저수조"/>
      <sheetName val="옥내소화전펌프"/>
      <sheetName val="옥내소화전마찰손실"/>
      <sheetName val="sheets"/>
      <sheetName val="ZONE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H3" t="str">
            <v>S</v>
          </cell>
          <cell r="V3" t="str">
            <v>H</v>
          </cell>
        </row>
        <row r="4">
          <cell r="H4" t="str">
            <v>E</v>
          </cell>
        </row>
        <row r="5">
          <cell r="H5" t="str">
            <v>W</v>
          </cell>
        </row>
        <row r="6">
          <cell r="H6" t="str">
            <v>N</v>
          </cell>
        </row>
        <row r="7">
          <cell r="H7" t="str">
            <v>S</v>
          </cell>
          <cell r="V7" t="str">
            <v>H</v>
          </cell>
        </row>
        <row r="8">
          <cell r="H8" t="str">
            <v>E</v>
          </cell>
        </row>
        <row r="9">
          <cell r="H9" t="str">
            <v>N</v>
          </cell>
        </row>
        <row r="11">
          <cell r="H11" t="str">
            <v>S</v>
          </cell>
          <cell r="V11" t="str">
            <v>H</v>
          </cell>
        </row>
        <row r="12">
          <cell r="H12" t="str">
            <v>N</v>
          </cell>
        </row>
        <row r="13">
          <cell r="H13" t="str">
            <v>E</v>
          </cell>
        </row>
        <row r="15">
          <cell r="C15" t="str">
            <v>N</v>
          </cell>
          <cell r="H15" t="str">
            <v>W</v>
          </cell>
          <cell r="V15" t="str">
            <v>H</v>
          </cell>
        </row>
        <row r="16">
          <cell r="H16" t="str">
            <v>N</v>
          </cell>
        </row>
        <row r="17">
          <cell r="H17" t="str">
            <v>E</v>
          </cell>
        </row>
        <row r="19">
          <cell r="C19" t="str">
            <v>E</v>
          </cell>
          <cell r="H19" t="str">
            <v>E</v>
          </cell>
          <cell r="V19" t="str">
            <v>H</v>
          </cell>
        </row>
        <row r="20">
          <cell r="C20" t="str">
            <v>W</v>
          </cell>
          <cell r="H20" t="str">
            <v>W</v>
          </cell>
        </row>
        <row r="23">
          <cell r="C23" t="str">
            <v>W</v>
          </cell>
          <cell r="H23" t="str">
            <v>W</v>
          </cell>
          <cell r="V23" t="str">
            <v>H</v>
          </cell>
        </row>
        <row r="27">
          <cell r="H27" t="str">
            <v>N</v>
          </cell>
          <cell r="V27" t="str">
            <v>H</v>
          </cell>
        </row>
        <row r="28">
          <cell r="H28" t="str">
            <v>W</v>
          </cell>
        </row>
        <row r="31">
          <cell r="H31" t="str">
            <v>N</v>
          </cell>
          <cell r="V31" t="str">
            <v>H</v>
          </cell>
        </row>
        <row r="35">
          <cell r="H35" t="str">
            <v>N</v>
          </cell>
          <cell r="V35" t="str">
            <v>H</v>
          </cell>
        </row>
        <row r="36">
          <cell r="H36" t="str">
            <v>E</v>
          </cell>
        </row>
        <row r="39">
          <cell r="C39" t="str">
            <v>S</v>
          </cell>
          <cell r="H39" t="str">
            <v>S</v>
          </cell>
          <cell r="V39" t="str">
            <v>H</v>
          </cell>
        </row>
        <row r="40">
          <cell r="C40" t="str">
            <v>W</v>
          </cell>
          <cell r="H40" t="str">
            <v>W</v>
          </cell>
        </row>
        <row r="41">
          <cell r="H41" t="str">
            <v>E</v>
          </cell>
        </row>
        <row r="43">
          <cell r="V43" t="str">
            <v>H</v>
          </cell>
        </row>
        <row r="47">
          <cell r="H47" t="str">
            <v>N</v>
          </cell>
          <cell r="V47" t="str">
            <v>H</v>
          </cell>
        </row>
        <row r="48">
          <cell r="H48" t="str">
            <v>W</v>
          </cell>
        </row>
        <row r="49">
          <cell r="H49" t="str">
            <v>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토사(PE)"/>
      <sheetName val="토사(PE-토류벽)"/>
      <sheetName val="토사(흄관)"/>
      <sheetName val="토사(흄관-토류벽)"/>
      <sheetName val="토사(BOX-토류벽)"/>
      <sheetName val="토사(PE-관보호공)"/>
      <sheetName val="토사(PE,CON B=)"/>
      <sheetName val="토사(흄관,CON B=)"/>
      <sheetName val="토사(PE-역사이펀)"/>
      <sheetName val="토사(PE-관보호공 0.3)"/>
      <sheetName val="토사(PE-관보호공 1.0)"/>
      <sheetName val="효성CB 1P기초"/>
      <sheetName val="파일의이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우수공집계"/>
      <sheetName val="1호원형집계"/>
      <sheetName val="1호원형맨홀"/>
      <sheetName val="1호인버트수량"/>
      <sheetName val="빗물받이집계"/>
      <sheetName val="빗물받이"/>
      <sheetName val="홈통받이집계"/>
      <sheetName val="홈통받이"/>
      <sheetName val="우수배제집계"/>
      <sheetName val="우수배제"/>
      <sheetName val="토사(P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간지"/>
      <sheetName val="갑지"/>
      <sheetName val="원가"/>
      <sheetName val="도급내역서"/>
      <sheetName val="사급내역서"/>
      <sheetName val="관급내역서"/>
      <sheetName val="관급적용단가"/>
      <sheetName val="일위대가"/>
      <sheetName val="산출집계표"/>
      <sheetName val="터널등산근"/>
      <sheetName val="터널조명산근"/>
      <sheetName val="전기실산근"/>
      <sheetName val="터널내산근"/>
      <sheetName val="관리동옥외등산근"/>
      <sheetName val="등열약산근"/>
      <sheetName val="방범산근"/>
      <sheetName val="동력산근"/>
      <sheetName val="가로등설치대가"/>
      <sheetName val="가로등기초대가"/>
      <sheetName val="맨홀대가"/>
      <sheetName val="기타경비산출근거"/>
      <sheetName val="한전외선공사비"/>
      <sheetName val="적용단가"/>
      <sheetName val="인건비 "/>
      <sheetName val="1호인버트수량"/>
      <sheetName val="토사(P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단위내역목록"/>
      <sheetName val="단위내역서"/>
      <sheetName val="Sheet1"/>
      <sheetName val="Sheet2"/>
      <sheetName val="Sheet3"/>
      <sheetName val="실행대비"/>
      <sheetName val="공사총원가계산서"/>
      <sheetName val="하수처리장-토목원가"/>
      <sheetName val="하수처리장-토목"/>
      <sheetName val="지장물취득비"/>
      <sheetName val="조경원가"/>
      <sheetName val="조경내역"/>
      <sheetName val="하수처리장-건축원가"/>
      <sheetName val="하수처리장-건축"/>
      <sheetName val="설비집계"/>
      <sheetName val="설비내역"/>
      <sheetName val="기계원가계산"/>
      <sheetName val="하수처리장-기계내역"/>
      <sheetName val="중계펌프장-기계내역"/>
      <sheetName val="전기원가"/>
      <sheetName val="전기집계"/>
      <sheetName val="하수처리장-전기집계"/>
      <sheetName val="하수처리장-전기내역"/>
      <sheetName val="중계펌프장-전기집계"/>
      <sheetName val="중계펌프장-전기내역"/>
      <sheetName val="하수처리장-사급자재대"/>
      <sheetName val="사급자재대-기계"/>
      <sheetName val="사급자재대-전기"/>
      <sheetName val="시운전비"/>
      <sheetName val="차집관로, 중계펌프장원가"/>
      <sheetName val="차집관로, 중계펌프장"/>
      <sheetName val="중계펌프장-건축"/>
      <sheetName val="중계펌프장-사급자재대"/>
      <sheetName val="여과지동"/>
      <sheetName val="기초자료"/>
      <sheetName val="9509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표"/>
      <sheetName val="1호인버트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간지"/>
      <sheetName val="원가계산서"/>
      <sheetName val="집계표"/>
      <sheetName val="내역서(기계)"/>
      <sheetName val="수량산출서(기계)"/>
      <sheetName val="단가산출서(기계)"/>
      <sheetName val="견적(기계)"/>
      <sheetName val="일위대가 목록"/>
      <sheetName val="일위대가(기계) (2)"/>
      <sheetName val="노무비(기계)"/>
      <sheetName val="건축내역"/>
      <sheetName val="건축설비내역"/>
      <sheetName val="토목내역"/>
      <sheetName val="조경내역"/>
      <sheetName val="전기내역서"/>
      <sheetName val="일위대가(전기)"/>
      <sheetName val="수량산출(전기)"/>
      <sheetName val="단가조사표(전기)"/>
      <sheetName val="견적철(전기)"/>
      <sheetName val="내외자구분내역서"/>
      <sheetName val="시운전비"/>
      <sheetName val="교육훈련비"/>
      <sheetName val="예비품및특수공구"/>
      <sheetName val="Sheet1"/>
      <sheetName val="토공(우물통,기타) "/>
      <sheetName val="인건비 "/>
      <sheetName val="일위대가_목록"/>
      <sheetName val="일위대가(기계)_(2)"/>
      <sheetName val="토공(우물통,기타)_"/>
      <sheetName val="인건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APT"/>
      <sheetName val="성수조합"/>
      <sheetName val="성수공장"/>
      <sheetName val="광주오포"/>
      <sheetName val="광장동"/>
      <sheetName val="서대신동"/>
      <sheetName val="상우"/>
      <sheetName val="상무1A"/>
      <sheetName val="상무2A"/>
      <sheetName val="상무1B"/>
      <sheetName val="상무2B"/>
      <sheetName val="덕풍"/>
      <sheetName val="구리군인"/>
      <sheetName val="백림"/>
      <sheetName val="도곡동"/>
      <sheetName val="구리시영"/>
      <sheetName val="진일"/>
      <sheetName val="석탑"/>
      <sheetName val="상도연합3"/>
      <sheetName val="학익동"/>
      <sheetName val="율촌"/>
      <sheetName val="수지1"/>
      <sheetName val="수지2"/>
      <sheetName val="수지3"/>
      <sheetName val="변수지1"/>
      <sheetName val="변수지2"/>
      <sheetName val="F수지1"/>
      <sheetName val="F수지2 "/>
      <sheetName val="강화"/>
      <sheetName val="서초그린"/>
      <sheetName val="방이조"/>
      <sheetName val="풍납동"/>
      <sheetName val="각화동"/>
      <sheetName val="신흥1"/>
      <sheetName val="신흥2"/>
      <sheetName val="상도동"/>
      <sheetName val="신사"/>
      <sheetName val="한인"/>
      <sheetName val="뉴타운"/>
      <sheetName val="서빙고"/>
      <sheetName val="금어리"/>
      <sheetName val="영암"/>
      <sheetName val="암사동"/>
      <sheetName val="평택"/>
      <sheetName val="이화"/>
      <sheetName val="만안"/>
      <sheetName val="행당"/>
      <sheetName val="주상복합"/>
      <sheetName val="길동"/>
      <sheetName val="길동2"/>
      <sheetName val="FILA"/>
      <sheetName val="레이크"/>
      <sheetName val="풍암5"/>
      <sheetName val="화정2"/>
      <sheetName val="화정2-4"/>
      <sheetName val="화정2 -1"/>
      <sheetName val="화정2 -2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-WORK"/>
      <sheetName val="단가산출서(기계)"/>
      <sheetName val="토공(우물통,기타) "/>
      <sheetName val="연결임시"/>
      <sheetName val="데이타"/>
      <sheetName val="설계내역서"/>
      <sheetName val="1차 내역서"/>
      <sheetName val="경상직원"/>
      <sheetName val="산출내역"/>
      <sheetName val="F수지2_"/>
      <sheetName val="화정2_-1"/>
      <sheetName val="화정2_-2"/>
      <sheetName val="토공(우물통,기타)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APT"/>
      <sheetName val="방음벽기초"/>
      <sheetName val="이토변실(A3-LINE)"/>
      <sheetName val="Sheet1"/>
      <sheetName val="단가산출서(기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집계표"/>
      <sheetName val="부하계산서"/>
      <sheetName val="Front"/>
      <sheetName val="wall"/>
      <sheetName val="F.C.U ZONE집계"/>
      <sheetName val="A.H.U ZONE별집계"/>
      <sheetName val="공조기선정"/>
      <sheetName val="공조기리턴휀"/>
      <sheetName val="냉동기"/>
      <sheetName val="열교환기"/>
      <sheetName val="보일러&amp;응축수탱크"/>
      <sheetName val="급수펌프"/>
      <sheetName val="펌프"/>
      <sheetName val="급탕탱크"/>
      <sheetName val="FAN"/>
      <sheetName val="저수조"/>
      <sheetName val="옥내소화전펌프"/>
      <sheetName val="옥내소화전마찰손실"/>
      <sheetName val="sheets"/>
      <sheetName val="ZON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H3" t="str">
            <v>S</v>
          </cell>
          <cell r="V3" t="str">
            <v>H</v>
          </cell>
        </row>
        <row r="4">
          <cell r="H4" t="str">
            <v>E</v>
          </cell>
        </row>
        <row r="5">
          <cell r="H5" t="str">
            <v>W</v>
          </cell>
        </row>
        <row r="6">
          <cell r="H6" t="str">
            <v>N</v>
          </cell>
        </row>
        <row r="7">
          <cell r="H7" t="str">
            <v>S</v>
          </cell>
          <cell r="V7" t="str">
            <v>H</v>
          </cell>
        </row>
        <row r="8">
          <cell r="H8" t="str">
            <v>E</v>
          </cell>
        </row>
        <row r="9">
          <cell r="H9" t="str">
            <v>N</v>
          </cell>
        </row>
        <row r="11">
          <cell r="H11" t="str">
            <v>S</v>
          </cell>
          <cell r="V11" t="str">
            <v>H</v>
          </cell>
        </row>
        <row r="12">
          <cell r="H12" t="str">
            <v>N</v>
          </cell>
        </row>
        <row r="13">
          <cell r="H13" t="str">
            <v>E</v>
          </cell>
        </row>
        <row r="15">
          <cell r="C15" t="str">
            <v>N</v>
          </cell>
          <cell r="H15" t="str">
            <v>W</v>
          </cell>
          <cell r="V15" t="str">
            <v>H</v>
          </cell>
        </row>
        <row r="16">
          <cell r="H16" t="str">
            <v>N</v>
          </cell>
        </row>
        <row r="17">
          <cell r="H17" t="str">
            <v>E</v>
          </cell>
        </row>
        <row r="19">
          <cell r="C19" t="str">
            <v>E</v>
          </cell>
          <cell r="H19" t="str">
            <v>E</v>
          </cell>
          <cell r="V19" t="str">
            <v>H</v>
          </cell>
        </row>
        <row r="20">
          <cell r="C20" t="str">
            <v>W</v>
          </cell>
          <cell r="H20" t="str">
            <v>W</v>
          </cell>
        </row>
        <row r="23">
          <cell r="C23" t="str">
            <v>W</v>
          </cell>
          <cell r="H23" t="str">
            <v>W</v>
          </cell>
          <cell r="V23" t="str">
            <v>H</v>
          </cell>
        </row>
        <row r="27">
          <cell r="H27" t="str">
            <v>N</v>
          </cell>
          <cell r="V27" t="str">
            <v>H</v>
          </cell>
        </row>
        <row r="28">
          <cell r="H28" t="str">
            <v>W</v>
          </cell>
        </row>
        <row r="31">
          <cell r="H31" t="str">
            <v>N</v>
          </cell>
          <cell r="V31" t="str">
            <v>H</v>
          </cell>
        </row>
        <row r="35">
          <cell r="H35" t="str">
            <v>N</v>
          </cell>
          <cell r="V35" t="str">
            <v>H</v>
          </cell>
        </row>
        <row r="36">
          <cell r="H36" t="str">
            <v>E</v>
          </cell>
        </row>
        <row r="39">
          <cell r="C39" t="str">
            <v>S</v>
          </cell>
          <cell r="H39" t="str">
            <v>S</v>
          </cell>
          <cell r="V39" t="str">
            <v>H</v>
          </cell>
        </row>
        <row r="40">
          <cell r="C40" t="str">
            <v>W</v>
          </cell>
          <cell r="H40" t="str">
            <v>W</v>
          </cell>
        </row>
        <row r="41">
          <cell r="H41" t="str">
            <v>E</v>
          </cell>
        </row>
        <row r="43">
          <cell r="V43" t="str">
            <v>H</v>
          </cell>
        </row>
        <row r="47">
          <cell r="H47" t="str">
            <v>N</v>
          </cell>
          <cell r="V47" t="str">
            <v>H</v>
          </cell>
        </row>
        <row r="48">
          <cell r="H48" t="str">
            <v>W</v>
          </cell>
        </row>
        <row r="49">
          <cell r="H49" t="str">
            <v>E</v>
          </cell>
        </row>
      </sheetData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  <sheetName val="안전시설(수집)"/>
      <sheetName val="안전시설"/>
      <sheetName val="관로토공"/>
      <sheetName val="APT"/>
      <sheetName val="터파기및재료"/>
      <sheetName val="1_토총"/>
      <sheetName val="2_관로집"/>
      <sheetName val="3_구조물집계"/>
      <sheetName val="4_포장공"/>
      <sheetName val="5_부대공"/>
      <sheetName val="6_주요자재대"/>
      <sheetName val="7_폐기물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기본절차"/>
      <sheetName val="기본사항"/>
      <sheetName val="급여대장"/>
      <sheetName val="과거대장"/>
      <sheetName val="일용노무비대장"/>
      <sheetName val="양식"/>
      <sheetName val="납부서"/>
      <sheetName val="환산"/>
      <sheetName val="코드"/>
      <sheetName val="주민세"/>
      <sheetName val="갑근세"/>
      <sheetName val="간이세액표"/>
      <sheetName val="DATE"/>
      <sheetName val="1차 내역서"/>
      <sheetName val="APT"/>
      <sheetName val="경산"/>
      <sheetName val="갑지"/>
      <sheetName val="집계표"/>
      <sheetName val="노임이"/>
      <sheetName val="기초일위"/>
      <sheetName val="시설일위"/>
      <sheetName val="조명일위"/>
      <sheetName val="공동수급체별"/>
      <sheetName val="기계설비"/>
      <sheetName val="원가계산서(남측)"/>
      <sheetName val="데이타"/>
      <sheetName val="1차_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영국보험"/>
      <sheetName val="1.내역 검토서"/>
      <sheetName val="기초 (2)"/>
      <sheetName val="DATE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청주개신A-4계산서"/>
    </sheetNames>
    <definedNames>
      <definedName name="급1고"/>
      <definedName name="급1저"/>
      <definedName name="급2고"/>
      <definedName name="급2저"/>
      <definedName name="급3고"/>
      <definedName name="급3저"/>
    </defined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청주개신A-4계산서"/>
    </sheetNames>
    <definedNames>
      <definedName name="급1고"/>
      <definedName name="급2저"/>
      <definedName name="급3저"/>
    </defined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종 합"/>
      <sheetName val="총원가"/>
      <sheetName val="내역서"/>
      <sheetName val="토공"/>
      <sheetName val="언체"/>
      <sheetName val="옹벽"/>
      <sheetName val="돌망태"/>
      <sheetName val="용수로"/>
      <sheetName val="부대공"/>
      <sheetName val="자재대"/>
      <sheetName val="계약서"/>
      <sheetName val="보증금납부서"/>
      <sheetName val="착공계 "/>
      <sheetName val="대리인계"/>
      <sheetName val="이기성현장"/>
      <sheetName val="재직증명서"/>
      <sheetName val="이기성재직"/>
      <sheetName val="공정예정표 "/>
      <sheetName val="준공계"/>
      <sheetName val="준공검사원"/>
      <sheetName val="하자각서"/>
      <sheetName val="하자보증금납부서"/>
      <sheetName val="계좌입금의뢰서"/>
      <sheetName val="노임명세"/>
      <sheetName val="도급대장"/>
      <sheetName val="기성내역서표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현장관리비"/>
      <sheetName val="사내공문"/>
      <sheetName val="FAX양식 "/>
      <sheetName val="공정표"/>
      <sheetName val="Module"/>
      <sheetName val="Manual"/>
      <sheetName val="공사개요"/>
      <sheetName val="견적일지"/>
      <sheetName val="견적의뢰"/>
      <sheetName val="예산산정"/>
      <sheetName val="원가계산서"/>
      <sheetName val="견적보고서"/>
      <sheetName val="건축공사실행"/>
      <sheetName val="납부서"/>
      <sheetName val="DATE"/>
      <sheetName val="집계표"/>
      <sheetName val="9811"/>
      <sheetName val="FAX양식_"/>
      <sheetName val="규격"/>
      <sheetName val="수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기본절차"/>
      <sheetName val="기본사항"/>
      <sheetName val="급여대장"/>
      <sheetName val="과거대장"/>
      <sheetName val="일용노무비대장"/>
      <sheetName val="양식"/>
      <sheetName val="납부서"/>
      <sheetName val="환산"/>
      <sheetName val="코드"/>
      <sheetName val="주민세"/>
      <sheetName val="갑근세"/>
      <sheetName val="간이세액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표제"/>
      <sheetName val="공사비총괄표"/>
      <sheetName val="총괄표"/>
      <sheetName val="토목"/>
      <sheetName val="조경총괄"/>
      <sheetName val="조경"/>
      <sheetName val="건축및설비총괄"/>
      <sheetName val="건축및설비내역서"/>
      <sheetName val="기계내역서"/>
      <sheetName val="전기및감시제어"/>
      <sheetName val="공사원가계산"/>
      <sheetName val="설계설명서"/>
      <sheetName val="Sheet3"/>
      <sheetName val="대비"/>
      <sheetName val="9811"/>
      <sheetName val="관급"/>
      <sheetName val="현장관리비"/>
      <sheetName val="규격"/>
      <sheetName val="수종"/>
      <sheetName val="납부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HASE1-1수량산출"/>
      <sheetName val="납부서"/>
      <sheetName val="현장관리비"/>
      <sheetName val="진주방향"/>
      <sheetName val="마산방향"/>
      <sheetName val="마산방향철근집계"/>
      <sheetName val="발주설계서(당초)"/>
      <sheetName val="토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요율"/>
      <sheetName val="원가"/>
      <sheetName val="집계"/>
      <sheetName val="내역"/>
      <sheetName val="하도원가"/>
      <sheetName val="하도집계"/>
      <sheetName val="하도내역"/>
      <sheetName val="하도급사항"/>
      <sheetName val="하도급산출내역사항"/>
      <sheetName val="소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1사단"/>
      <sheetName val="217알파"/>
      <sheetName val="25사gop"/>
      <sheetName val="Sheet1"/>
      <sheetName val="Sheet2"/>
      <sheetName val="Sheet3"/>
      <sheetName val="내역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요율"/>
      <sheetName val="원가"/>
      <sheetName val="집계"/>
      <sheetName val="내역"/>
      <sheetName val="하도원가"/>
      <sheetName val="하도집계"/>
      <sheetName val="하도내역"/>
      <sheetName val="하도급사항"/>
      <sheetName val="하도급산출내역사항"/>
      <sheetName val="소방"/>
    </sheetNames>
    <sheetDataSet>
      <sheetData sheetId="0" refreshError="1"/>
      <sheetData sheetId="1" refreshError="1"/>
      <sheetData sheetId="2" refreshError="1"/>
      <sheetData sheetId="3" refreshError="1">
        <row r="3">
          <cell r="AH3" t="str">
            <v>합계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내역갑지"/>
      <sheetName val="내역서(총괄)"/>
      <sheetName val="내역서집계표(기계)"/>
      <sheetName val="내역서(기계)"/>
      <sheetName val="일위대가(기계)"/>
      <sheetName val="일위대가 목록(기계)"/>
      <sheetName val="단가산출서(기계)"/>
      <sheetName val="노무비 단가표(기계)"/>
      <sheetName val="수량산출서(기계)"/>
      <sheetName val="내역서집계표(토목건축)"/>
      <sheetName val="내역서(토목건축)"/>
      <sheetName val="일위대가목록(토목건축)"/>
      <sheetName val="일위대가(토목건축)"/>
      <sheetName val="단가산출서(토목건축)"/>
      <sheetName val="수량산출서(토목건축)"/>
      <sheetName val="내역서집계표(전기)"/>
      <sheetName val="내역서(전기)"/>
      <sheetName val="일위대가(전기)"/>
      <sheetName val="단가산출서(전기)"/>
      <sheetName val="견적금액조사(전기)"/>
      <sheetName val="수량산출서(전기)"/>
      <sheetName val="견적서"/>
      <sheetName val="수량산출"/>
      <sheetName val="일위대가_목록(기계)"/>
      <sheetName val="노무비_단가표(기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등기구내역서(HOTEL)"/>
    </sheetNames>
    <definedNames>
      <definedName name="매크로19"/>
    </definedNames>
    <sheetDataSet>
      <sheetData sheetId="0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일위산출근거 (2)"/>
      <sheetName val="COST"/>
      <sheetName val="노임"/>
      <sheetName val="견적서"/>
      <sheetName val="코드표"/>
      <sheetName val="내역서(기계)"/>
      <sheetName val="냉천부속동"/>
      <sheetName val="일위대가표"/>
      <sheetName val="일위산출근거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내역"/>
      <sheetName val="일위목록"/>
      <sheetName val="일위대가"/>
      <sheetName val="원가검토"/>
      <sheetName val="EQ-R1"/>
      <sheetName val="경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공기변실(A3-LINE)"/>
      <sheetName val="이토변실(A3-LINE)"/>
      <sheetName val="공기변실토공(D)"/>
      <sheetName val="이토변실토공(D)"/>
      <sheetName val="공기변실토공(F)"/>
      <sheetName val="이토변실토공(F)"/>
      <sheetName val="공기변실토공(G)"/>
      <sheetName val="이토변실토공(G)"/>
      <sheetName val="DATA"/>
      <sheetName val="데이타"/>
      <sheetName val="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2공구원가계산"/>
      <sheetName val="2공구산출내역"/>
      <sheetName val="2______"/>
      <sheetName val="데이타"/>
      <sheetName val="104동"/>
      <sheetName val="을"/>
      <sheetName val="내역"/>
      <sheetName val="일위대가"/>
      <sheetName val="2차1차"/>
      <sheetName val="일위대가표"/>
      <sheetName val="대목"/>
      <sheetName val="기자재비"/>
      <sheetName val="단가표"/>
      <sheetName val="골조시행"/>
      <sheetName val="식재일위대가"/>
      <sheetName val="기초일위대가"/>
      <sheetName val="단가대비표"/>
      <sheetName val="70%"/>
      <sheetName val="담장산출"/>
      <sheetName val="10월"/>
      <sheetName val="예산내역"/>
      <sheetName val="총괄수지표"/>
      <sheetName val="1차설계변경내역"/>
      <sheetName val="내역서2안"/>
      <sheetName val="b_balju"/>
      <sheetName val="공통가설"/>
      <sheetName val="덤프트럭계수"/>
      <sheetName val="견적서"/>
      <sheetName val="자료"/>
      <sheetName val="내역서"/>
      <sheetName val="Mc1"/>
      <sheetName val="b_balju-단가단가단가"/>
      <sheetName val="토공사"/>
      <sheetName val="노임단가"/>
      <sheetName val="식재인부"/>
      <sheetName val="건축내역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Macro1"/>
      <sheetName val="견적시담(송포2공구)"/>
      <sheetName val="수목표준대가"/>
      <sheetName val="설비2차"/>
      <sheetName val="적격점수&lt;300억미만&gt;"/>
      <sheetName val="QandAJunior"/>
      <sheetName val="물가대비표"/>
      <sheetName val="요율"/>
      <sheetName val="일위목록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일위대가목차"/>
      <sheetName val="sheet1"/>
      <sheetName val="일위대가(건축)"/>
      <sheetName val="Y-WORK"/>
      <sheetName val="단가"/>
      <sheetName val="Data&amp;Result"/>
      <sheetName val="b_balju_cho"/>
      <sheetName val="BID"/>
      <sheetName val="FB25JN"/>
      <sheetName val="백암비스타내역"/>
      <sheetName val="data2"/>
      <sheetName val="1,2공구원가계산서"/>
      <sheetName val="1공구산출내역서"/>
      <sheetName val="노원열병합  건축공사기성내역서"/>
      <sheetName val="EACT10"/>
      <sheetName val="기성내역"/>
      <sheetName val="중기사용료산출근거"/>
      <sheetName val="단가 및 재료비"/>
      <sheetName val="직노"/>
      <sheetName val="제직재"/>
      <sheetName val="설직재-1"/>
      <sheetName val="공통가설공사"/>
      <sheetName val="선금급신청서"/>
      <sheetName val="증감대비"/>
      <sheetName val="건축"/>
      <sheetName val="연결임시"/>
      <sheetName val="대가10%"/>
      <sheetName val="내역5"/>
      <sheetName val="원가계산서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일용노임단가"/>
      <sheetName val="Sheet5"/>
      <sheetName val="개요"/>
      <sheetName val="COVER"/>
      <sheetName val="unit 4"/>
      <sheetName val="★도급내역"/>
      <sheetName val="건축공사실행"/>
      <sheetName val="회사정보"/>
      <sheetName val="노임"/>
      <sheetName val="집계표"/>
      <sheetName val="단가비교표"/>
      <sheetName val="단가일람"/>
      <sheetName val="단위량당중기"/>
      <sheetName val="국별인원"/>
      <sheetName val="공종목록표"/>
      <sheetName val="환율"/>
      <sheetName val="일 위 대 가 표"/>
      <sheetName val="투찰추정"/>
      <sheetName val="Sheet10"/>
      <sheetName val="자재단가"/>
      <sheetName val="관리자"/>
      <sheetName val="수량산출"/>
      <sheetName val="안양동교 1안"/>
      <sheetName val="단가산출"/>
      <sheetName val="공사비대비표B(토공)"/>
      <sheetName val="일위대가목록"/>
      <sheetName val="#REF"/>
      <sheetName val="단가(1)"/>
      <sheetName val="CON'C"/>
      <sheetName val="단가표 (2)"/>
      <sheetName val="제출내역"/>
      <sheetName val="장비"/>
      <sheetName val="산근1"/>
      <sheetName val="노무"/>
      <sheetName val="자재"/>
      <sheetName val="DATA1"/>
      <sheetName val="설계"/>
      <sheetName val="Total"/>
      <sheetName val="결재판"/>
      <sheetName val="단가조사"/>
      <sheetName val="회사기초자료"/>
      <sheetName val="단가조사서"/>
      <sheetName val="경비"/>
      <sheetName val="에너지요금"/>
      <sheetName val="기본단가"/>
      <sheetName val="인건비단가"/>
      <sheetName val="보할공정"/>
      <sheetName val="소비자가"/>
      <sheetName val="시설물기초"/>
      <sheetName val="터파기및재료"/>
      <sheetName val="실행철강하도"/>
      <sheetName val="기계경비(시간당)"/>
      <sheetName val="일위_파일"/>
      <sheetName val="실행(1)"/>
      <sheetName val="몰탈재료산출"/>
      <sheetName val="기초단가"/>
      <sheetName val="입력"/>
      <sheetName val="장비사양"/>
      <sheetName val="할증 "/>
      <sheetName val="일위대가(출입)"/>
      <sheetName val="공통단가"/>
      <sheetName val="운반비"/>
      <sheetName val="2000양배"/>
      <sheetName val="수목데이타 "/>
      <sheetName val="기초입력 DATA"/>
      <sheetName val="전기품산출"/>
      <sheetName val="출력은 금물"/>
      <sheetName val="중기사용료"/>
      <sheetName val="금액"/>
      <sheetName val="을지"/>
      <sheetName val="코드표"/>
      <sheetName val="식재가격"/>
      <sheetName val="식재총괄"/>
      <sheetName val="대가"/>
      <sheetName val="작업금지"/>
      <sheetName val="Macro2"/>
      <sheetName val="변수값"/>
      <sheetName val="중기상차"/>
      <sheetName val="AS복구"/>
      <sheetName val="중기터파기"/>
      <sheetName val="BSD _2_"/>
      <sheetName val="관로내역원"/>
      <sheetName val=" 갑지"/>
      <sheetName val="범례_(2)"/>
      <sheetName val="단가_및_재료비"/>
      <sheetName val="노원열병합__건축공사기성내역서"/>
      <sheetName val="안양동교_1안"/>
      <sheetName val="unit_4"/>
      <sheetName val="일_위_대_가_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설계계획"/>
      <sheetName val="설계조건"/>
      <sheetName val="열관류율"/>
      <sheetName val="First"/>
      <sheetName val="부하계산서"/>
      <sheetName val="Front"/>
      <sheetName val="wall"/>
      <sheetName val="냉방집계표"/>
      <sheetName val="난방부하집계"/>
      <sheetName val="급탕탱크"/>
      <sheetName val="아파트보일러선정"/>
      <sheetName val="급수설비"/>
      <sheetName val="팽창탱크"/>
      <sheetName val="펌프"/>
      <sheetName val="팬"/>
      <sheetName val="form"/>
      <sheetName val="ZONE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C3" t="str">
            <v>S</v>
          </cell>
          <cell r="H3" t="str">
            <v>S</v>
          </cell>
        </row>
        <row r="7">
          <cell r="C7" t="str">
            <v>S</v>
          </cell>
          <cell r="H7" t="str">
            <v>S</v>
          </cell>
        </row>
        <row r="11">
          <cell r="C11" t="str">
            <v>E</v>
          </cell>
          <cell r="H11" t="str">
            <v>E</v>
          </cell>
        </row>
        <row r="15">
          <cell r="C15" t="str">
            <v>N</v>
          </cell>
          <cell r="H15" t="str">
            <v>N</v>
          </cell>
        </row>
        <row r="19">
          <cell r="C19" t="str">
            <v>N</v>
          </cell>
          <cell r="H19" t="str">
            <v>N</v>
          </cell>
        </row>
        <row r="23">
          <cell r="C23" t="str">
            <v>N</v>
          </cell>
          <cell r="H23" t="str">
            <v>N</v>
          </cell>
        </row>
        <row r="27">
          <cell r="C27" t="str">
            <v>N</v>
          </cell>
          <cell r="H27" t="str">
            <v>N</v>
          </cell>
        </row>
        <row r="31">
          <cell r="C31" t="str">
            <v>N</v>
          </cell>
          <cell r="H31" t="str">
            <v>N</v>
          </cell>
        </row>
        <row r="32">
          <cell r="C32" t="str">
            <v>E</v>
          </cell>
          <cell r="H32" t="str">
            <v>E</v>
          </cell>
        </row>
        <row r="35">
          <cell r="C35" t="str">
            <v>S</v>
          </cell>
          <cell r="H35" t="str">
            <v>S</v>
          </cell>
        </row>
        <row r="43">
          <cell r="C43" t="str">
            <v>S</v>
          </cell>
          <cell r="H43" t="str">
            <v>S</v>
          </cell>
        </row>
        <row r="44">
          <cell r="C44" t="str">
            <v>E</v>
          </cell>
          <cell r="H44" t="str">
            <v>E</v>
          </cell>
        </row>
        <row r="47">
          <cell r="C47" t="str">
            <v>S</v>
          </cell>
          <cell r="H47" t="str">
            <v>S</v>
          </cell>
          <cell r="V47" t="str">
            <v>H</v>
          </cell>
        </row>
        <row r="51">
          <cell r="C51" t="str">
            <v>S</v>
          </cell>
          <cell r="H51" t="str">
            <v>S</v>
          </cell>
          <cell r="V51" t="str">
            <v>H</v>
          </cell>
        </row>
        <row r="55">
          <cell r="C55" t="str">
            <v>S</v>
          </cell>
          <cell r="H55" t="str">
            <v>S</v>
          </cell>
          <cell r="V55" t="str">
            <v>H</v>
          </cell>
        </row>
        <row r="59">
          <cell r="C59" t="str">
            <v>E</v>
          </cell>
          <cell r="H59" t="str">
            <v>E</v>
          </cell>
          <cell r="V59" t="str">
            <v>H</v>
          </cell>
        </row>
        <row r="63">
          <cell r="C63" t="str">
            <v>W</v>
          </cell>
          <cell r="H63" t="str">
            <v>W</v>
          </cell>
          <cell r="V63" t="str">
            <v>H</v>
          </cell>
        </row>
        <row r="67">
          <cell r="C67" t="str">
            <v>W</v>
          </cell>
          <cell r="H67" t="str">
            <v>W</v>
          </cell>
          <cell r="V67" t="str">
            <v>H</v>
          </cell>
        </row>
        <row r="68">
          <cell r="C68" t="str">
            <v>N</v>
          </cell>
          <cell r="H68" t="str">
            <v>N</v>
          </cell>
        </row>
        <row r="71">
          <cell r="C71" t="str">
            <v>N</v>
          </cell>
          <cell r="H71" t="str">
            <v>N</v>
          </cell>
          <cell r="V71" t="str">
            <v>H</v>
          </cell>
        </row>
        <row r="75">
          <cell r="C75" t="str">
            <v>N</v>
          </cell>
          <cell r="H75" t="str">
            <v>N</v>
          </cell>
          <cell r="V75" t="str">
            <v>H</v>
          </cell>
        </row>
        <row r="79">
          <cell r="C79" t="str">
            <v>N</v>
          </cell>
          <cell r="H79" t="str">
            <v>N</v>
          </cell>
          <cell r="V79" t="str">
            <v>H</v>
          </cell>
        </row>
        <row r="83">
          <cell r="C83" t="str">
            <v>N</v>
          </cell>
          <cell r="H83" t="str">
            <v>N</v>
          </cell>
          <cell r="V83" t="str">
            <v>H</v>
          </cell>
        </row>
        <row r="87">
          <cell r="C87" t="str">
            <v>N</v>
          </cell>
          <cell r="H87" t="str">
            <v>N</v>
          </cell>
          <cell r="V87" t="str">
            <v>H</v>
          </cell>
        </row>
        <row r="91">
          <cell r="C91" t="str">
            <v>N</v>
          </cell>
          <cell r="H91" t="str">
            <v>N</v>
          </cell>
          <cell r="V91" t="str">
            <v>H</v>
          </cell>
        </row>
        <row r="92">
          <cell r="C92" t="str">
            <v>E</v>
          </cell>
          <cell r="H92" t="str">
            <v>E</v>
          </cell>
        </row>
        <row r="95">
          <cell r="C95" t="str">
            <v>S</v>
          </cell>
          <cell r="H95" t="str">
            <v>S</v>
          </cell>
          <cell r="V95" t="str">
            <v>H</v>
          </cell>
        </row>
        <row r="96">
          <cell r="C96" t="str">
            <v>E</v>
          </cell>
          <cell r="H96" t="str">
            <v>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공주박물관-표지"/>
      <sheetName val="공주박물관-시공테크갑지2안"/>
      <sheetName val="내역서2안"/>
      <sheetName val="춘천박물관일위대가"/>
      <sheetName val="일위대가 "/>
      <sheetName val="조습패널면적단가"/>
      <sheetName val="견적대비표"/>
      <sheetName val="조습패널견적대비표"/>
      <sheetName val="단가조사표1"/>
      <sheetName val="노임조사표"/>
      <sheetName val="일반수장고"/>
      <sheetName val="COST"/>
      <sheetName val="실행내역"/>
      <sheetName val="백암비스타내역"/>
      <sheetName val="시화점실행"/>
      <sheetName val="일위_파일"/>
      <sheetName val="공통가설"/>
      <sheetName val="AL공사(원)"/>
      <sheetName val="의왕내역"/>
      <sheetName val="내역"/>
      <sheetName val="일위대가표"/>
      <sheetName val="견적서"/>
      <sheetName val="춘천박물관특별수장내역일위9901022"/>
      <sheetName val="노임단가"/>
      <sheetName val="식재가격"/>
      <sheetName val="식재총괄"/>
      <sheetName val="일위목록"/>
      <sheetName val="단가산출"/>
      <sheetName val="요율"/>
      <sheetName val="일위대가(건축)"/>
      <sheetName val="예산명세서"/>
      <sheetName val="설계명세서"/>
      <sheetName val="자료입력"/>
      <sheetName val="내역표지"/>
      <sheetName val="철거산출근거"/>
      <sheetName val="일위대가목차"/>
      <sheetName val="단가일람"/>
      <sheetName val="단위량당중기"/>
      <sheetName val="목록"/>
      <sheetName val="단가조사"/>
      <sheetName val="Mc1"/>
      <sheetName val="단가대비표 (3)"/>
      <sheetName val="일위대가"/>
      <sheetName val="원가 (2)"/>
      <sheetName val="수량산출"/>
      <sheetName val="냉천부속동"/>
      <sheetName val="단"/>
      <sheetName val="누계12"/>
      <sheetName val="현장"/>
      <sheetName val="수목표준대가"/>
      <sheetName val="조경일람"/>
      <sheetName val="2000양배"/>
      <sheetName val="공통단가"/>
      <sheetName val="운반비"/>
      <sheetName val="현장관리비"/>
      <sheetName val="환율change"/>
      <sheetName val="직재"/>
      <sheetName val="내역서"/>
      <sheetName val="실행"/>
      <sheetName val="우석문틀"/>
      <sheetName val="단가"/>
      <sheetName val="직노"/>
      <sheetName val="하부철근수량"/>
      <sheetName val="하수급견적대비"/>
      <sheetName val="교통대책내역"/>
      <sheetName val="단가표"/>
      <sheetName val="노무비"/>
      <sheetName val="경비"/>
      <sheetName val="터파기및재료"/>
      <sheetName val="수입"/>
      <sheetName val="Macro1"/>
      <sheetName val="Sheet1"/>
      <sheetName val="시중노임(공사)"/>
      <sheetName val="입찰안"/>
      <sheetName val="집계표"/>
      <sheetName val="대비2"/>
      <sheetName val="중기조종사 단위단가"/>
      <sheetName val="일위대가_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마그넷대구 (7)"/>
      <sheetName val="마그넷대구 (6)"/>
      <sheetName val="내역동락확정"/>
      <sheetName val="대비일산연수"/>
      <sheetName val="계약내역서"/>
      <sheetName val="내역동락"/>
      <sheetName val="내역동락기본"/>
      <sheetName val="입찰결과(확정) (2)"/>
      <sheetName val="입찰결과(최종확정)"/>
      <sheetName val="내역총괄(최종) (2)"/>
      <sheetName val="기안용지 (2)"/>
      <sheetName val="대비일산"/>
      <sheetName val="연수내역"/>
      <sheetName val="연수내역원본"/>
      <sheetName val="연수내역총괄"/>
      <sheetName val="연수대구비교 (2)"/>
      <sheetName val="강남셔터내역"/>
      <sheetName val="대비연수대구"/>
      <sheetName val="동락내역확정"/>
      <sheetName val="동락내역"/>
      <sheetName val="포항점 (롯데폼) (2)"/>
      <sheetName val="마그넷대구 (5)"/>
      <sheetName val="마그넷대구 (4)"/>
      <sheetName val="포항점"/>
      <sheetName val="울산고속"/>
      <sheetName val="견적서"/>
      <sheetName val="포항점 (롯데폼)"/>
      <sheetName val="내역서2안"/>
      <sheetName val="백암비스타내역"/>
      <sheetName val="마그넷대구_(7)"/>
      <sheetName val="마그넷대구_(6)"/>
      <sheetName val="입찰결과(확정)_(2)"/>
      <sheetName val="내역총괄(최종)_(2)"/>
      <sheetName val="기안용지_(2)"/>
      <sheetName val="연수대구비교_(2)"/>
      <sheetName val="포항점_(롯데폼)_(2)"/>
      <sheetName val="마그넷대구_(5)"/>
      <sheetName val="마그넷대구_(4)"/>
      <sheetName val="포항점_(롯데폼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요율"/>
      <sheetName val="산출"/>
      <sheetName val="소방"/>
      <sheetName val="EMS변환"/>
      <sheetName val="내역"/>
    </sheetNames>
    <sheetDataSet>
      <sheetData sheetId="0"/>
      <sheetData sheetId="1"/>
      <sheetData sheetId="2">
        <row r="2">
          <cell r="B2" t="str">
            <v>공 동 수 급 체   분 담 이 행   내 용</v>
          </cell>
        </row>
        <row r="3">
          <cell r="B3" t="str">
            <v>공사명 : 검단고등학교 신축공사</v>
          </cell>
          <cell r="F3" t="str">
            <v xml:space="preserve">             작성자 직책 및 성명:</v>
          </cell>
        </row>
        <row r="4">
          <cell r="B4" t="str">
            <v>구분                                구성원</v>
          </cell>
          <cell r="G4" t="str">
            <v>합             계</v>
          </cell>
        </row>
        <row r="5">
          <cell r="B5" t="str">
            <v>시  공  분  담  내  용</v>
          </cell>
          <cell r="E5" t="str">
            <v>( 건축, 토목, 설비 )</v>
          </cell>
          <cell r="F5" t="str">
            <v>( 소 방 )</v>
          </cell>
        </row>
        <row r="6">
          <cell r="B6" t="str">
            <v>공     사     비</v>
          </cell>
          <cell r="C6" t="str">
            <v>재    료    비</v>
          </cell>
          <cell r="E6">
            <v>0</v>
          </cell>
          <cell r="F6">
            <v>0</v>
          </cell>
          <cell r="G6">
            <v>0</v>
          </cell>
        </row>
        <row r="7">
          <cell r="C7" t="str">
            <v>노무비</v>
          </cell>
          <cell r="D7" t="str">
            <v>직 접 노 무 비</v>
          </cell>
          <cell r="E7">
            <v>0</v>
          </cell>
          <cell r="F7">
            <v>0</v>
          </cell>
          <cell r="G7">
            <v>0</v>
          </cell>
        </row>
        <row r="8">
          <cell r="D8" t="str">
            <v>간 접 노 무 비</v>
          </cell>
          <cell r="E8">
            <v>0</v>
          </cell>
          <cell r="F8">
            <v>0</v>
          </cell>
          <cell r="G8">
            <v>0</v>
          </cell>
        </row>
        <row r="9">
          <cell r="D9" t="str">
            <v>소          계</v>
          </cell>
          <cell r="E9">
            <v>0</v>
          </cell>
          <cell r="F9">
            <v>0</v>
          </cell>
          <cell r="G9">
            <v>0</v>
          </cell>
        </row>
        <row r="10">
          <cell r="C10" t="str">
            <v>경    비</v>
          </cell>
          <cell r="D10" t="str">
            <v>경          비</v>
          </cell>
          <cell r="E10">
            <v>0</v>
          </cell>
          <cell r="F10">
            <v>0</v>
          </cell>
          <cell r="G10">
            <v>0</v>
          </cell>
        </row>
        <row r="11">
          <cell r="D11" t="str">
            <v>산 재 보 험 료</v>
          </cell>
          <cell r="E11">
            <v>0</v>
          </cell>
          <cell r="F11">
            <v>0</v>
          </cell>
          <cell r="G11">
            <v>0</v>
          </cell>
        </row>
        <row r="12">
          <cell r="D12" t="str">
            <v>안 전 관 리 비</v>
          </cell>
          <cell r="E12">
            <v>3294000</v>
          </cell>
          <cell r="F12">
            <v>0</v>
          </cell>
          <cell r="G12">
            <v>3294000</v>
          </cell>
        </row>
        <row r="13">
          <cell r="D13" t="str">
            <v>고 용 보 험 료</v>
          </cell>
          <cell r="E13">
            <v>0</v>
          </cell>
          <cell r="F13">
            <v>0</v>
          </cell>
          <cell r="G13">
            <v>0</v>
          </cell>
        </row>
        <row r="14">
          <cell r="D14" t="str">
            <v>퇴직공제부금비</v>
          </cell>
          <cell r="E14">
            <v>0</v>
          </cell>
          <cell r="F14">
            <v>0</v>
          </cell>
          <cell r="G14">
            <v>0</v>
          </cell>
        </row>
        <row r="15">
          <cell r="D15" t="str">
            <v>기  타  경  비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소          계</v>
          </cell>
          <cell r="E16">
            <v>3294000</v>
          </cell>
          <cell r="F16">
            <v>0</v>
          </cell>
          <cell r="G16">
            <v>3294000</v>
          </cell>
        </row>
        <row r="17">
          <cell r="C17" t="str">
            <v>순  공  사  원  가</v>
          </cell>
          <cell r="E17">
            <v>3294000</v>
          </cell>
          <cell r="F17">
            <v>0</v>
          </cell>
          <cell r="G17">
            <v>3294000</v>
          </cell>
        </row>
        <row r="18">
          <cell r="C18" t="str">
            <v>합      계      액</v>
          </cell>
        </row>
        <row r="19">
          <cell r="C19" t="str">
            <v>일  반  관  리  비</v>
          </cell>
          <cell r="E19">
            <v>164700</v>
          </cell>
          <cell r="F19">
            <v>0</v>
          </cell>
          <cell r="G19">
            <v>164700</v>
          </cell>
        </row>
        <row r="20">
          <cell r="C20" t="str">
            <v>이              윤</v>
          </cell>
          <cell r="E20">
            <v>518805</v>
          </cell>
          <cell r="F20">
            <v>0</v>
          </cell>
          <cell r="G20">
            <v>518805</v>
          </cell>
        </row>
        <row r="21">
          <cell r="C21" t="str">
            <v>총  공  사  원  가</v>
          </cell>
          <cell r="E21">
            <v>3977505</v>
          </cell>
          <cell r="F21">
            <v>0</v>
          </cell>
          <cell r="G21">
            <v>3977505</v>
          </cell>
        </row>
        <row r="22">
          <cell r="C22" t="str">
            <v>합      계      액</v>
          </cell>
        </row>
        <row r="23">
          <cell r="C23" t="str">
            <v>부  가  가  치  세</v>
          </cell>
          <cell r="E23">
            <v>397750</v>
          </cell>
          <cell r="F23">
            <v>0</v>
          </cell>
          <cell r="G23">
            <v>397750</v>
          </cell>
        </row>
        <row r="24">
          <cell r="C24" t="str">
            <v>총            액</v>
          </cell>
          <cell r="E24">
            <v>4375255</v>
          </cell>
          <cell r="F24">
            <v>0</v>
          </cell>
          <cell r="G24">
            <v>4375255</v>
          </cell>
        </row>
        <row r="25">
          <cell r="B25" t="str">
            <v>공 동 수 급 체   분 담 이 행   내 용</v>
          </cell>
        </row>
        <row r="26">
          <cell r="B26" t="str">
            <v>공사명 : 검단고등학교 신축공사</v>
          </cell>
          <cell r="F26" t="str">
            <v xml:space="preserve">             작성자 직책 및 성명:</v>
          </cell>
        </row>
        <row r="27">
          <cell r="B27" t="str">
            <v>구분                                구성원</v>
          </cell>
          <cell r="G27" t="str">
            <v>합             계</v>
          </cell>
        </row>
        <row r="28">
          <cell r="B28" t="str">
            <v>시  공  분  담  내  용</v>
          </cell>
          <cell r="E28" t="str">
            <v>( 건축, 토목, 설비 )</v>
          </cell>
          <cell r="F28" t="str">
            <v>( 소 방 )</v>
          </cell>
        </row>
        <row r="29">
          <cell r="B29" t="str">
            <v>공     사     비</v>
          </cell>
          <cell r="C29" t="str">
            <v>재    료    비</v>
          </cell>
          <cell r="E29">
            <v>0</v>
          </cell>
          <cell r="F29">
            <v>0</v>
          </cell>
          <cell r="G29">
            <v>0</v>
          </cell>
        </row>
        <row r="30">
          <cell r="C30" t="str">
            <v>노무비</v>
          </cell>
          <cell r="D30" t="str">
            <v>직 접 노 무 비</v>
          </cell>
          <cell r="E30">
            <v>0</v>
          </cell>
          <cell r="F30">
            <v>0</v>
          </cell>
          <cell r="G30">
            <v>0</v>
          </cell>
        </row>
        <row r="31">
          <cell r="D31" t="str">
            <v>간 접 노 무 비</v>
          </cell>
          <cell r="E31">
            <v>0</v>
          </cell>
          <cell r="F31">
            <v>0</v>
          </cell>
          <cell r="G31">
            <v>0</v>
          </cell>
        </row>
        <row r="32">
          <cell r="D32" t="str">
            <v>소          계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경    비</v>
          </cell>
          <cell r="D33" t="str">
            <v>경          비</v>
          </cell>
          <cell r="E33">
            <v>0</v>
          </cell>
          <cell r="F33">
            <v>0</v>
          </cell>
          <cell r="G33">
            <v>0</v>
          </cell>
        </row>
        <row r="34">
          <cell r="D34" t="str">
            <v>산 재 보 험 료</v>
          </cell>
          <cell r="E34">
            <v>0</v>
          </cell>
          <cell r="F34">
            <v>0</v>
          </cell>
          <cell r="G34">
            <v>0</v>
          </cell>
        </row>
        <row r="35">
          <cell r="D35" t="str">
            <v>안 전 관 리 비</v>
          </cell>
          <cell r="E35">
            <v>3294000</v>
          </cell>
          <cell r="F35">
            <v>0</v>
          </cell>
          <cell r="G35">
            <v>3294000</v>
          </cell>
        </row>
        <row r="36">
          <cell r="D36" t="str">
            <v>고 용 보 험 료</v>
          </cell>
          <cell r="E36">
            <v>0</v>
          </cell>
          <cell r="F36">
            <v>0</v>
          </cell>
          <cell r="G36">
            <v>0</v>
          </cell>
        </row>
        <row r="37">
          <cell r="D37" t="str">
            <v>퇴직공제부금비</v>
          </cell>
        </row>
        <row r="38">
          <cell r="D38" t="str">
            <v>기  타  경  비</v>
          </cell>
        </row>
        <row r="39">
          <cell r="D39" t="str">
            <v>소          계</v>
          </cell>
        </row>
        <row r="40">
          <cell r="C40" t="str">
            <v>순  공  사  원  가</v>
          </cell>
        </row>
        <row r="41">
          <cell r="C41" t="str">
            <v>합      계      액</v>
          </cell>
        </row>
        <row r="42">
          <cell r="C42" t="str">
            <v>일  반  관  리  비</v>
          </cell>
        </row>
        <row r="43">
          <cell r="C43" t="str">
            <v>이              윤</v>
          </cell>
        </row>
        <row r="44">
          <cell r="C44" t="str">
            <v>총  공  사  원  가</v>
          </cell>
        </row>
        <row r="45">
          <cell r="C45" t="str">
            <v>합      계      액</v>
          </cell>
        </row>
        <row r="46">
          <cell r="C46" t="str">
            <v>부  가  가  치  세</v>
          </cell>
        </row>
        <row r="47">
          <cell r="C47" t="str">
            <v>총            액</v>
          </cell>
        </row>
      </sheetData>
      <sheetData sheetId="3"/>
      <sheetData sheetId="4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갑"/>
      <sheetName val="중"/>
      <sheetName val="을"/>
      <sheetName val="DB"/>
      <sheetName val="COST"/>
      <sheetName val="견적서"/>
      <sheetName val="내역서2안"/>
      <sheetName val="교통대책내역"/>
      <sheetName val="공통가설"/>
      <sheetName val="내역서"/>
      <sheetName val="(성북동)-A"/>
    </sheetNames>
    <definedNames>
      <definedName name="단중입력"/>
      <definedName name="프로그램.메인_메뉴호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폐기물처리공사비요율"/>
      <sheetName val="폐기물처리비"/>
      <sheetName val="수량산출"/>
      <sheetName val="을"/>
      <sheetName val="견적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팽성원가계산서"/>
      <sheetName val="집계표"/>
      <sheetName val="기자재비"/>
      <sheetName val="설치비"/>
      <sheetName val="대당설치비"/>
      <sheetName val="배관공사비"/>
      <sheetName val="일위대가"/>
      <sheetName val="팽성내역-도급"/>
      <sheetName val="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내역8"/>
      <sheetName val="1단계"/>
      <sheetName val="기자재비"/>
      <sheetName val="밸브설치"/>
      <sheetName val="도로구조공사비"/>
      <sheetName val="도로토공공사비"/>
      <sheetName val="여수토공사비"/>
      <sheetName val="1.설계기준"/>
      <sheetName val="구리토평1전기"/>
      <sheetName val="전선 및 전선관"/>
      <sheetName val="골조시행"/>
      <sheetName val="정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종합의견서"/>
      <sheetName val="표지 (2)"/>
      <sheetName val="원가계산서 (2)"/>
      <sheetName val="표지"/>
      <sheetName val="간지"/>
      <sheetName val="검토개요 "/>
      <sheetName val="증감대비표"/>
      <sheetName val="Sheet1"/>
      <sheetName val="Sheet2"/>
      <sheetName val="Sheet3"/>
      <sheetName val="XL4Poppy"/>
      <sheetName val="직노"/>
      <sheetName val="패널"/>
      <sheetName val="참조자료"/>
      <sheetName val="장성역원가계산서"/>
      <sheetName val="시설물기초"/>
      <sheetName val="2공구산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코드표"/>
      <sheetName val="내역서(기계)"/>
      <sheetName val="설계예산내역서(전체분)"/>
      <sheetName val="Sheet1"/>
      <sheetName val="본선"/>
      <sheetName val="교차로개선"/>
      <sheetName val="변화치수"/>
      <sheetName val="노무비"/>
      <sheetName val="견적서"/>
      <sheetName val="관급"/>
      <sheetName val="DONGA4"/>
      <sheetName val="백호우계수"/>
      <sheetName val="981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1차 갑지"/>
      <sheetName val="1차 내역서"/>
      <sheetName val="2차 갑지"/>
      <sheetName val="2차 내역서"/>
      <sheetName val="갑을 대비내역서"/>
      <sheetName val="물량산출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재료단가비교표 "/>
      <sheetName val="기초일위대가"/>
      <sheetName val="기본신설"/>
      <sheetName val="신설산출근거"/>
      <sheetName val="신설개소별"/>
      <sheetName val="신설개소합계"/>
      <sheetName val="도급예산(신설)"/>
      <sheetName val="장래신설"/>
      <sheetName val="장래분산출"/>
      <sheetName val="장래개소별"/>
      <sheetName val="장래용도급내역"/>
      <sheetName val="특수신설"/>
      <sheetName val="특수산출"/>
      <sheetName val="특수개소별"/>
      <sheetName val="특수내역"/>
      <sheetName val="최종철거"/>
      <sheetName val="철거산출근거"/>
      <sheetName val="공통가설"/>
      <sheetName val="경산"/>
      <sheetName val="수량산출"/>
      <sheetName val="AS포장복구 "/>
      <sheetName val="중앙선내역서"/>
      <sheetName val="Sheet1"/>
      <sheetName val="재료단가비교표_"/>
      <sheetName val="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요율"/>
      <sheetName val="원가"/>
      <sheetName val="집계"/>
      <sheetName val="내역"/>
      <sheetName val="하도원가"/>
      <sheetName val="하도집계"/>
      <sheetName val="하도내역"/>
      <sheetName val="하도급사항"/>
      <sheetName val="하도급산출내역사항"/>
      <sheetName val="소방"/>
    </sheetNames>
    <sheetDataSet>
      <sheetData sheetId="0" refreshError="1"/>
      <sheetData sheetId="1" refreshError="1"/>
      <sheetData sheetId="2" refreshError="1"/>
      <sheetData sheetId="3" refreshError="1">
        <row r="3">
          <cell r="AH3" t="str">
            <v>합계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Baby일위대가"/>
      <sheetName val="일위대가목록"/>
      <sheetName val="내역서2안"/>
      <sheetName val="Sheet1"/>
      <sheetName val="철거산출근거"/>
      <sheetName val="일위대가"/>
      <sheetName val="저"/>
      <sheetName val="소비자가"/>
      <sheetName val="KKK"/>
      <sheetName val="Sheet3"/>
      <sheetName val="도급내역서"/>
      <sheetName val="간접비"/>
      <sheetName val="일위_파일"/>
      <sheetName val="견적서"/>
      <sheetName val="출력은 금물"/>
      <sheetName val="일위대가(건축)"/>
      <sheetName val="#REF"/>
      <sheetName val="국별인원"/>
      <sheetName val=" 냉각수펌프"/>
      <sheetName val="경산"/>
      <sheetName val="단가 "/>
      <sheetName val="COVER"/>
      <sheetName val="수량산출"/>
      <sheetName val="EJ"/>
      <sheetName val="직재"/>
      <sheetName val="단가조사"/>
      <sheetName val="내역서(삼호)"/>
      <sheetName val="일위대가(출입)"/>
      <sheetName val="2공구산출내역"/>
      <sheetName val="대,유,램"/>
      <sheetName val="식재일위대가"/>
      <sheetName val="J直材4"/>
      <sheetName val="일위대가(4층원격)"/>
      <sheetName val="기초일위대가"/>
      <sheetName val="단가대비표"/>
      <sheetName val="산출기초"/>
      <sheetName val="연결관암거"/>
      <sheetName val="적용건축"/>
      <sheetName val="표지"/>
      <sheetName val="기계내역"/>
      <sheetName val="9GNG운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"/>
      <sheetName val="공종별집계표(조경)"/>
      <sheetName val="조경내역서"/>
      <sheetName val="일위대가목록"/>
      <sheetName val="일위대가"/>
      <sheetName val="단가대비표"/>
      <sheetName val="공사설정"/>
      <sheetName val="Sheet1"/>
      <sheetName val="철거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공사개요"/>
      <sheetName val="공기기준"/>
      <sheetName val="당초비교"/>
      <sheetName val="산출근거"/>
      <sheetName val="조정원가"/>
      <sheetName val="조정집계"/>
      <sheetName val="건축원가"/>
      <sheetName val="요율"/>
      <sheetName val="하도급사항 적용"/>
      <sheetName val="Sheet1"/>
      <sheetName val="직노"/>
      <sheetName val="공통가설"/>
      <sheetName val="Base"/>
      <sheetName val="일위대가"/>
      <sheetName val="Baby일위대가"/>
      <sheetName val="내역서"/>
      <sheetName val="노임단가"/>
      <sheetName val="내역서(삼호)"/>
      <sheetName val="일반전기C"/>
      <sheetName val="1차 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중갑지"/>
      <sheetName val="예산"/>
      <sheetName val="중갑(ALT-2)"/>
      <sheetName val="제출(ALT-2)"/>
      <sheetName val="실행예산표"/>
      <sheetName val="직노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실행갑지 (2)"/>
      <sheetName val="기계설비"/>
      <sheetName val="지급자재"/>
      <sheetName val="대안제시서"/>
      <sheetName val="장비계획"/>
      <sheetName val="Sheet1"/>
      <sheetName val="건축공사실행"/>
      <sheetName val="건축원가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집계표"/>
      <sheetName val="안중전기내역서(조정)"/>
      <sheetName val="전기기자재"/>
      <sheetName val="계측제어기자재"/>
      <sheetName val="한전위탁비(100%적용)"/>
      <sheetName val="안중전기내역서(100%)"/>
      <sheetName val="일위집계"/>
      <sheetName val="일위대가"/>
      <sheetName val="단가비교"/>
      <sheetName val="노무비단가"/>
      <sheetName val="기계설비"/>
      <sheetName val="건축공사실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견적"/>
      <sheetName val="환산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정부노임단가"/>
      <sheetName val="노무비단가"/>
      <sheetName val="직노"/>
      <sheetName val="교통대책내역"/>
      <sheetName val="기계설비"/>
      <sheetName val="카니발(자105노60)"/>
      <sheetName val="표지"/>
      <sheetName val="맨홀"/>
      <sheetName val="1차 내역서"/>
      <sheetName val="J直材4"/>
      <sheetName val="제-노임"/>
      <sheetName val="공조기(삭제)"/>
      <sheetName val="견적서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기본사항"/>
      <sheetName val="기본절차"/>
      <sheetName val="급여대장"/>
      <sheetName val="급여명세"/>
      <sheetName val="납부서"/>
      <sheetName val="일용노무비대장"/>
      <sheetName val="환산"/>
      <sheetName val="코드"/>
      <sheetName val="주민세"/>
      <sheetName val="갑근세"/>
      <sheetName val="자유세"/>
      <sheetName val="퇴직세"/>
      <sheetName val="기타세"/>
      <sheetName val="법인세"/>
      <sheetName val="과거대장"/>
      <sheetName val="양식"/>
      <sheetName val="간이세액표"/>
      <sheetName val="입력"/>
      <sheetName val="총괄갑 "/>
      <sheetName val="노무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견적"/>
      <sheetName val="환산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기본사항"/>
      <sheetName val="기본절차"/>
      <sheetName val="급여대장"/>
      <sheetName val="급여명세"/>
      <sheetName val="납부서"/>
      <sheetName val="일용노무비대장"/>
      <sheetName val="환산"/>
      <sheetName val="코드"/>
      <sheetName val="주민세"/>
      <sheetName val="갑근세"/>
      <sheetName val="자유세"/>
      <sheetName val="퇴직세"/>
      <sheetName val="기타세"/>
      <sheetName val="법인세"/>
      <sheetName val="과거대장"/>
      <sheetName val="양식"/>
      <sheetName val="간이세액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AL공사 "/>
      <sheetName val="알미늄창호(수영)"/>
      <sheetName val="#REF"/>
      <sheetName val="AL공사_"/>
      <sheetName val="기본사항"/>
    </sheetNames>
    <definedNames>
      <definedName name="매크로11"/>
      <definedName name="매크로4"/>
    </defined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원가계산"/>
      <sheetName val="건축집계"/>
      <sheetName val="건축토목내역"/>
      <sheetName val="설비집계"/>
      <sheetName val="설비내역"/>
      <sheetName val="대도개발납품1차"/>
    </sheetNames>
    <definedNames>
      <definedName name="메인_메뉴호출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내역1"/>
      <sheetName val="내역2"/>
      <sheetName val="지급자재"/>
      <sheetName val="실행갑지"/>
      <sheetName val="견적기준 "/>
      <sheetName val="내역1 (2)"/>
      <sheetName val="을-ATYPE"/>
      <sheetName val="공통가설"/>
      <sheetName val="기계설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******"/>
      <sheetName val="원가"/>
      <sheetName val="내역"/>
      <sheetName val="수량"/>
      <sheetName val="시설"/>
      <sheetName val="일위목록"/>
      <sheetName val="일위대가"/>
      <sheetName val="단가대비"/>
      <sheetName val="단가산출"/>
      <sheetName val="지주산출"/>
      <sheetName val="할증"/>
      <sheetName val="지급"/>
      <sheetName val="노임"/>
      <sheetName val="품셈"/>
      <sheetName val="공간내역"/>
      <sheetName val="Module1"/>
      <sheetName val="시설물일위"/>
      <sheetName val="원가계산서"/>
      <sheetName val="Sheet2"/>
      <sheetName val="1차설계변경내역"/>
      <sheetName val="대구안동"/>
      <sheetName val="자재단가비교표"/>
      <sheetName val="SP-B1"/>
      <sheetName val="충주"/>
      <sheetName val="새공통"/>
      <sheetName val="unit 4"/>
      <sheetName val="데이타"/>
      <sheetName val="식재인부"/>
      <sheetName val="화해(함평)"/>
      <sheetName val="화해(장성)"/>
      <sheetName val="현금"/>
      <sheetName val="EACT10"/>
      <sheetName val="공통가설"/>
      <sheetName val="노무비"/>
      <sheetName val="대가목록"/>
      <sheetName val="장비가동"/>
      <sheetName val="골조시행"/>
      <sheetName val="안양동교 1안"/>
      <sheetName val="CTEMCOST"/>
      <sheetName val="5Strand-장기처짐PCI"/>
      <sheetName val="건축토목내역"/>
      <sheetName val="을-A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내역1"/>
      <sheetName val="을-ATYPE"/>
      <sheetName val="일위대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내역서(변경)"/>
      <sheetName val="위생기구"/>
      <sheetName val="기계실냉난방"/>
    </sheetNames>
    <sheetDataSet>
      <sheetData sheetId="0">
        <row r="24">
          <cell r="V24">
            <v>0</v>
          </cell>
        </row>
      </sheetData>
      <sheetData sheetId="1" refreshError="1"/>
      <sheetData sheetId="2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날개벽수량표"/>
      <sheetName val="을지"/>
    </sheetNames>
    <sheetDataSet>
      <sheetData sheetId="0" refreshError="1"/>
      <sheetData sheetId="1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Book4"/>
      <sheetName val="집계"/>
      <sheetName val="#REF"/>
      <sheetName val="경산"/>
      <sheetName val="직노"/>
      <sheetName val="Sheet1"/>
      <sheetName val="Sheet2"/>
      <sheetName val="Sheet3"/>
      <sheetName val="Sheet4"/>
      <sheetName val="Sheet5"/>
      <sheetName val="이천향토(모형제작)"/>
      <sheetName val="원가"/>
      <sheetName val="총괄"/>
      <sheetName val="실행내역"/>
      <sheetName val="총괄집계표"/>
      <sheetName val="발신정보"/>
      <sheetName val="순공사비"/>
      <sheetName val="건축내역"/>
      <sheetName val="납부서"/>
      <sheetName val="내역서(변경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접지1종"/>
      <sheetName val="접지3종"/>
      <sheetName val="개폐기신설"/>
      <sheetName val="맨홀신설"/>
      <sheetName val="백열신설"/>
      <sheetName val="백열신설 (2)"/>
      <sheetName val="분전함신설"/>
      <sheetName val="공비대비"/>
      <sheetName val="4.2유효폭의 계산"/>
      <sheetName val="백열신설_(2)"/>
      <sheetName val="4_2유효폭의_계산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분전함신설"/>
      <sheetName val="접지1종"/>
      <sheetName val="공비대비"/>
      <sheetName val="4_2유효폭의_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공사내역작성"/>
      <sheetName val="기본자료입력"/>
      <sheetName val="견적서(세로)"/>
      <sheetName val="견적서(가로)"/>
      <sheetName val="설계예산서(견적서)"/>
      <sheetName val="도급내역서"/>
      <sheetName val="기성실행현황"/>
      <sheetName val="실행내역서"/>
      <sheetName val="실행내역서(이중)"/>
      <sheetName val="도급실행대비표"/>
      <sheetName val="견적대비표"/>
      <sheetName val="견적품의서"/>
      <sheetName val="내역서표지"/>
      <sheetName val="공사예정공정표"/>
      <sheetName val="변경내역서"/>
      <sheetName val="원가계산서"/>
      <sheetName val="공사원가계산서"/>
      <sheetName val="변경실행내역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내역서표지"/>
      <sheetName val="기성부분내역서1"/>
      <sheetName val="기성부분내역서2"/>
      <sheetName val="기성부분내역서3"/>
      <sheetName val="실행기성내역서1"/>
      <sheetName val="실행기성내역서2"/>
      <sheetName val="실행기성내역서3"/>
      <sheetName val="실행률기성내역서1"/>
      <sheetName val="실행률기성내역서2"/>
      <sheetName val="실행률기성내역서3"/>
      <sheetName val="삭제금지시트"/>
      <sheetName val="공종목록표"/>
      <sheetName val="숫자한글변환"/>
      <sheetName val="분전함신설"/>
      <sheetName val="접지1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인원투입계획(기계)"/>
      <sheetName val="Sheet2"/>
      <sheetName val="공정표"/>
      <sheetName val="자재계획서(기계)"/>
      <sheetName val="인력투입계획"/>
      <sheetName val="자재계획서(전기)"/>
      <sheetName val="주요자재(전기)"/>
      <sheetName val="자재투입계획(건축)"/>
      <sheetName val="단가목록"/>
      <sheetName val="공종목록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직노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중갑지"/>
      <sheetName val="예산"/>
      <sheetName val="중갑(ALT-2)"/>
      <sheetName val="제출(ALT-2)"/>
      <sheetName val="실행예산표"/>
      <sheetName val="산출내역서집계표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관세박물관수장고집기내역서"/>
      <sheetName val="Sheet1"/>
      <sheetName val="Sheet2"/>
      <sheetName val="Sheet3"/>
      <sheetName val="#REF"/>
      <sheetName val="내역서2안"/>
      <sheetName val="WORK"/>
      <sheetName val="품셈TABLE"/>
      <sheetName val="정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T_sum"/>
      <sheetName val="sum"/>
      <sheetName val="내역서"/>
      <sheetName val="체육관"/>
      <sheetName val="내역서 (2)"/>
      <sheetName val="외자-내자"/>
      <sheetName val="창호잡철"/>
      <sheetName val="도장"/>
      <sheetName val="bicycle"/>
      <sheetName val="교통대책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Sheet1 (3)"/>
      <sheetName val="Sheet2 (3)"/>
      <sheetName val="Sheet3 (3)"/>
      <sheetName val="#REF"/>
      <sheetName val="6PILE  (돌출)"/>
      <sheetName val="간지"/>
      <sheetName val="당촌교교총괄수량"/>
      <sheetName val="타공종이기"/>
      <sheetName val="토공총집계"/>
      <sheetName val="총집계"/>
      <sheetName val="본체총집계 "/>
      <sheetName val="콘크리트수량총집계표 "/>
      <sheetName val="총철근집계표"/>
      <sheetName val="본체총철근집계표 "/>
      <sheetName val="평택토공집계"/>
      <sheetName val="당촌교(평택토공)"/>
      <sheetName val="본체평택집계"/>
      <sheetName val="부대공평택집계 "/>
      <sheetName val="본체철근집계표(평택방향)"/>
      <sheetName val="부대공철근집계표(평택방향) "/>
      <sheetName val="평택삽도"/>
      <sheetName val="평택산근"/>
      <sheetName val="당촌교(U-TYPE)"/>
      <sheetName val="당촌교(평택방향 시점측)"/>
      <sheetName val="당촌교(평택방향 종점측)"/>
      <sheetName val="음성토공집계"/>
      <sheetName val="당촌교(음성토공)"/>
      <sheetName val="음성집계"/>
      <sheetName val="철근집계표(음성방향) "/>
      <sheetName val="음성삽도"/>
      <sheetName val="음성산근"/>
      <sheetName val="당촌교(음성방향 시점측)"/>
      <sheetName val="당촌교(음성방향 종점측)"/>
      <sheetName val="당촌교(6.0M)평택시점"/>
      <sheetName val="당촌교(5.281M)평택종점"/>
      <sheetName val="당촌교(6.0M)음성종점"/>
      <sheetName val="당촌교(5.57M)음성시점"/>
      <sheetName val="가시설 집계표"/>
      <sheetName val="가시설"/>
      <sheetName val="일반수량총괄집계"/>
      <sheetName val="교통대책내역"/>
      <sheetName val="Sheet1_(2)"/>
      <sheetName val="Sheet1_(3)"/>
      <sheetName val="Sheet2_(3)"/>
      <sheetName val="Sheet3_(3)"/>
      <sheetName val="6PILE__(돌출)"/>
      <sheetName val="DATE"/>
      <sheetName val="내역서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맨홀수량산출"/>
      <sheetName val="집계표"/>
      <sheetName val="가감수량"/>
      <sheetName val="단위수량"/>
      <sheetName val="1호(1.71미만)"/>
      <sheetName val="1호(1.71이상)"/>
      <sheetName val="2호(1.71이상)"/>
      <sheetName val="Sheet1 (2)"/>
      <sheetName val="#REF"/>
      <sheetName val="6PILE  (돌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"/>
      <sheetName val="일위대가목록"/>
      <sheetName val="수량산출서(기계)"/>
      <sheetName val="수량산출서"/>
      <sheetName val="단가산출서"/>
      <sheetName val="견적대비표"/>
      <sheetName val="단위수량"/>
      <sheetName val="Sheet1 (2)"/>
      <sheetName val="Sheet1_(2)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관리"/>
      <sheetName val="Sheet1"/>
      <sheetName val="전체입력"/>
      <sheetName val="입력"/>
      <sheetName val="매매계약서"/>
      <sheetName val="신고서"/>
      <sheetName val="납부서"/>
      <sheetName val="환산"/>
      <sheetName val="코드"/>
      <sheetName val="주식양수도프로그램 V2.0"/>
      <sheetName val="단가산출서"/>
      <sheetName val="교통대책내역"/>
      <sheetName val="코드표"/>
      <sheetName val="간접비계산"/>
      <sheetName val="일위대가표"/>
      <sheetName val="집계표"/>
      <sheetName val="터파기및재료"/>
      <sheetName val="공동수급체별"/>
      <sheetName val="기본사항"/>
      <sheetName val="C-노임단가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단가산출"/>
      <sheetName val="수량산출"/>
      <sheetName val="인공산출"/>
      <sheetName val="노임"/>
      <sheetName val="자재"/>
      <sheetName val="입력"/>
      <sheetName val="단가산출서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안내"/>
      <sheetName val="관리"/>
      <sheetName val="Sheet1"/>
      <sheetName val="전체입력"/>
      <sheetName val="입력"/>
      <sheetName val="매매계약서"/>
      <sheetName val="신고서"/>
      <sheetName val="납부서"/>
      <sheetName val="환산"/>
      <sheetName val="코드"/>
      <sheetName val="주식양수도프로그램 V2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갑지가로등"/>
      <sheetName val="적용단가"/>
      <sheetName val="일위대가"/>
      <sheetName val="인건비"/>
      <sheetName val="가로등부표"/>
      <sheetName val="신호등부표"/>
      <sheetName val="기초근거"/>
      <sheetName val="일위대가서(종)"/>
      <sheetName val="DB"/>
      <sheetName val="자재"/>
      <sheetName val="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울산자동제어"/>
      <sheetName val="인건비"/>
      <sheetName val="DB"/>
      <sheetName val="내역1"/>
      <sheetName val="자재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results"/>
      <sheetName val="APT"/>
      <sheetName val="진일"/>
      <sheetName val="석탑"/>
      <sheetName val="상도연합3"/>
      <sheetName val="학익동"/>
      <sheetName val="율촌"/>
      <sheetName val="수지1"/>
      <sheetName val="수지2"/>
      <sheetName val="수지3"/>
      <sheetName val="변수지1"/>
      <sheetName val="변수지2"/>
      <sheetName val="F수지1"/>
      <sheetName val="F수지2 "/>
      <sheetName val="강화"/>
      <sheetName val="서초그린"/>
      <sheetName val="방이조"/>
      <sheetName val="풍납동"/>
      <sheetName val="각화동"/>
      <sheetName val="신흥1"/>
      <sheetName val="신흥2"/>
      <sheetName val="상도동"/>
      <sheetName val="신사"/>
      <sheetName val="한인"/>
      <sheetName val="뉴타운"/>
      <sheetName val="서빙고"/>
      <sheetName val="금어리"/>
      <sheetName val="영암"/>
      <sheetName val="암사동"/>
      <sheetName val="평택"/>
      <sheetName val="이화"/>
      <sheetName val="만안"/>
      <sheetName val="행당"/>
      <sheetName val="주상복합"/>
      <sheetName val="길동"/>
      <sheetName val="길동2"/>
      <sheetName val="FILA"/>
      <sheetName val="레이크"/>
      <sheetName val="풍암5"/>
      <sheetName val="화정2"/>
      <sheetName val="화정2-4"/>
      <sheetName val="화정2 -1"/>
      <sheetName val="화정2 -2"/>
      <sheetName val="목동.왕자"/>
      <sheetName val="목동.왕자 (2)"/>
      <sheetName val="부천상동A"/>
      <sheetName val="부천상동B"/>
      <sheetName val="양주회정"/>
      <sheetName val="대전주공TK"/>
      <sheetName val="광주학동"/>
      <sheetName val="용인마북리풍산"/>
      <sheetName val="용인마북리풍산 (2)"/>
      <sheetName val="광주신가임대"/>
      <sheetName val="잠실재개발"/>
      <sheetName val="광주오포"/>
      <sheetName val="마천동 평화"/>
      <sheetName val="신정동재건축"/>
      <sheetName val="춘천oo"/>
      <sheetName val="양구oo"/>
      <sheetName val="성수재개발"/>
      <sheetName val="양구군숙소"/>
      <sheetName val="양구군숙소-B"/>
      <sheetName val="대전TK"/>
      <sheetName val="춘천군숙소-A"/>
      <sheetName val="덕소한강"/>
      <sheetName val="덕소한강 (2)"/>
      <sheetName val="당산미성"/>
      <sheetName val="청담재건축"/>
      <sheetName val="강남영동"/>
      <sheetName val="인천간석"/>
      <sheetName val="학익동 (2)"/>
      <sheetName val="잠실4지구"/>
      <sheetName val="의정부TK"/>
      <sheetName val="풍암5 (2)"/>
      <sheetName val="강남영동 (2)"/>
      <sheetName val="목동재건축"/>
      <sheetName val="김포풍무리"/>
      <sheetName val="양평프라임"/>
      <sheetName val="신길동군숙소"/>
      <sheetName val="신길동군숙소 (2)"/>
      <sheetName val="성남금광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울산자동제어"/>
      <sheetName val="인건비"/>
      <sheetName val="실행내역서 "/>
      <sheetName val="실행내역"/>
      <sheetName val="콘크리트타설집계표"/>
      <sheetName val="F수지2_"/>
      <sheetName val="화정2_-1"/>
      <sheetName val="화정2_-2"/>
      <sheetName val="목동_왕자"/>
      <sheetName val="목동_왕자_(2)"/>
      <sheetName val="용인마북리풍산_(2)"/>
      <sheetName val="마천동_평화"/>
      <sheetName val="덕소한강_(2)"/>
      <sheetName val="학익동_(2)"/>
      <sheetName val="풍암5_(2)"/>
      <sheetName val="강남영동_(2)"/>
      <sheetName val="신길동군숙소_(2)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80.xml><?xml version="1.0" encoding="utf-8"?>
<externalLink xmlns="http://schemas.openxmlformats.org/spreadsheetml/2006/main">
  <externalBook xmlns:r="http://schemas.openxmlformats.org/officeDocument/2006/relationships" r:id="rId1">
    <sheetNames>
      <sheetName val="토공수량"/>
      <sheetName val="교대구조물수량"/>
      <sheetName val="라멘구조물"/>
      <sheetName val="토공(우물통,기타) "/>
      <sheetName val="APT"/>
      <sheetName val="울산자동제어"/>
      <sheetName val="토공(우물통,기타)_"/>
      <sheetName val="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1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"/>
      <sheetName val="1.수인터널"/>
      <sheetName val="2.웅진터널"/>
      <sheetName val="3.웅진1터널"/>
      <sheetName val="4.옥외전기설비"/>
      <sheetName val="5.건물전기"/>
      <sheetName val="자재단가"/>
      <sheetName val="일위대가서"/>
      <sheetName val="일위대가서(종)"/>
      <sheetName val="가로등부표"/>
      <sheetName val="Sheet1"/>
      <sheetName val="토공(우물통,기타) "/>
      <sheetName val="AP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2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설계조건"/>
      <sheetName val="열관류율"/>
      <sheetName val="First"/>
      <sheetName val="집계표"/>
      <sheetName val="부하계산서"/>
      <sheetName val="Front"/>
      <sheetName val="wall"/>
      <sheetName val="F.C.U ZONE집계"/>
      <sheetName val="F.C.U ZONE집계(여성복지관)"/>
      <sheetName val="F.C.U ZONE집계(노인복지관)"/>
      <sheetName val="RAD 부하집계"/>
      <sheetName val="PAC 집계"/>
      <sheetName val="난방부하집계 (여성)"/>
      <sheetName val="난방부하집계(노인)"/>
      <sheetName val="냉온수기"/>
      <sheetName val="냉온수기선정"/>
      <sheetName val="보일러&amp;응축수탱크"/>
      <sheetName val="지하주차장환기량계산"/>
      <sheetName val="풍량산정"/>
      <sheetName val="팬선정"/>
      <sheetName val="급탕탱크"/>
      <sheetName val="저수조"/>
      <sheetName val="고가수조"/>
      <sheetName val="우수량계산서"/>
      <sheetName val="급수펌프"/>
      <sheetName val="펌프"/>
      <sheetName val="1.가스소비량"/>
      <sheetName val="환산길이"/>
      <sheetName val="1-3.가스관경계산-1"/>
      <sheetName val="1-4.가스관경계산-2"/>
      <sheetName val="1-5.가스관경계산-3"/>
      <sheetName val="1-6.가스관경계산-4"/>
      <sheetName val="1-7.가스관경계산-5"/>
      <sheetName val="1-8.가스관경계산-6"/>
      <sheetName val="1-9.가스차압산출"/>
      <sheetName val="form"/>
      <sheetName val="ZONE"/>
      <sheetName val="DATA"/>
      <sheetName val="팽창탱크"/>
      <sheetName val="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H3" t="str">
            <v>N</v>
          </cell>
        </row>
        <row r="11">
          <cell r="C11" t="str">
            <v>N</v>
          </cell>
          <cell r="H11" t="str">
            <v>N</v>
          </cell>
        </row>
        <row r="15">
          <cell r="C15" t="str">
            <v>S</v>
          </cell>
          <cell r="H15" t="str">
            <v>S</v>
          </cell>
        </row>
        <row r="27">
          <cell r="C27" t="str">
            <v>S</v>
          </cell>
          <cell r="H27" t="str">
            <v>S</v>
          </cell>
        </row>
        <row r="28">
          <cell r="C28" t="str">
            <v>W</v>
          </cell>
          <cell r="H28" t="str">
            <v>W</v>
          </cell>
        </row>
        <row r="39">
          <cell r="C39" t="str">
            <v>N</v>
          </cell>
          <cell r="H39" t="str">
            <v>N</v>
          </cell>
        </row>
        <row r="40">
          <cell r="C40" t="str">
            <v>W</v>
          </cell>
          <cell r="H40" t="str">
            <v>W</v>
          </cell>
        </row>
        <row r="43">
          <cell r="C43" t="str">
            <v>N</v>
          </cell>
          <cell r="H43" t="str">
            <v>N</v>
          </cell>
        </row>
        <row r="47">
          <cell r="C47" t="str">
            <v>N</v>
          </cell>
          <cell r="H47" t="str">
            <v>N</v>
          </cell>
        </row>
        <row r="48">
          <cell r="C48" t="str">
            <v>S</v>
          </cell>
          <cell r="H48" t="str">
            <v>S</v>
          </cell>
        </row>
        <row r="51">
          <cell r="C51" t="str">
            <v>N</v>
          </cell>
          <cell r="H51" t="str">
            <v>N</v>
          </cell>
        </row>
        <row r="55">
          <cell r="C55" t="str">
            <v>N</v>
          </cell>
          <cell r="H55" t="str">
            <v>N</v>
          </cell>
        </row>
        <row r="56">
          <cell r="C56" t="str">
            <v>E</v>
          </cell>
          <cell r="H56" t="str">
            <v>E</v>
          </cell>
        </row>
        <row r="59">
          <cell r="C59" t="str">
            <v>W</v>
          </cell>
          <cell r="H59" t="str">
            <v>W</v>
          </cell>
        </row>
        <row r="63">
          <cell r="C63" t="str">
            <v>W</v>
          </cell>
          <cell r="H63" t="str">
            <v>W</v>
          </cell>
        </row>
        <row r="67">
          <cell r="C67" t="str">
            <v>S</v>
          </cell>
          <cell r="H67" t="str">
            <v>S</v>
          </cell>
        </row>
        <row r="68">
          <cell r="C68" t="str">
            <v>W</v>
          </cell>
          <cell r="H68" t="str">
            <v>W</v>
          </cell>
        </row>
        <row r="71">
          <cell r="C71" t="str">
            <v>S</v>
          </cell>
          <cell r="H71" t="str">
            <v>S</v>
          </cell>
        </row>
        <row r="75">
          <cell r="C75" t="str">
            <v>S</v>
          </cell>
          <cell r="H75" t="str">
            <v>S</v>
          </cell>
        </row>
        <row r="79">
          <cell r="C79" t="str">
            <v>N</v>
          </cell>
          <cell r="H79" t="str">
            <v>N</v>
          </cell>
        </row>
        <row r="80">
          <cell r="C80" t="str">
            <v>S</v>
          </cell>
          <cell r="H80" t="str">
            <v>S</v>
          </cell>
        </row>
        <row r="83">
          <cell r="C83" t="str">
            <v>S</v>
          </cell>
          <cell r="H83" t="str">
            <v>S</v>
          </cell>
        </row>
        <row r="84">
          <cell r="C84" t="str">
            <v>E</v>
          </cell>
          <cell r="H84" t="str">
            <v>E</v>
          </cell>
        </row>
        <row r="99">
          <cell r="H99" t="str">
            <v>E</v>
          </cell>
        </row>
        <row r="107">
          <cell r="C107" t="str">
            <v>N</v>
          </cell>
          <cell r="H107" t="str">
            <v>N</v>
          </cell>
        </row>
        <row r="108">
          <cell r="C108" t="str">
            <v>W</v>
          </cell>
          <cell r="H108" t="str">
            <v>W</v>
          </cell>
        </row>
        <row r="111">
          <cell r="C111" t="str">
            <v>N</v>
          </cell>
          <cell r="H111" t="str">
            <v>N</v>
          </cell>
        </row>
        <row r="115">
          <cell r="C115" t="str">
            <v>N</v>
          </cell>
          <cell r="H115" t="str">
            <v>N</v>
          </cell>
        </row>
        <row r="119">
          <cell r="C119" t="str">
            <v>N</v>
          </cell>
          <cell r="H119" t="str">
            <v>N</v>
          </cell>
        </row>
        <row r="120">
          <cell r="C120" t="str">
            <v>E</v>
          </cell>
          <cell r="H120" t="str">
            <v>E</v>
          </cell>
        </row>
        <row r="121">
          <cell r="H121" t="str">
            <v>S</v>
          </cell>
        </row>
        <row r="123">
          <cell r="C123" t="str">
            <v>W</v>
          </cell>
          <cell r="H123" t="str">
            <v>W</v>
          </cell>
        </row>
        <row r="131">
          <cell r="C131" t="str">
            <v>W</v>
          </cell>
          <cell r="H131" t="str">
            <v>W</v>
          </cell>
        </row>
        <row r="132">
          <cell r="C132" t="str">
            <v>E</v>
          </cell>
          <cell r="H132" t="str">
            <v>E</v>
          </cell>
        </row>
        <row r="135">
          <cell r="C135" t="str">
            <v>W</v>
          </cell>
          <cell r="H135" t="str">
            <v>W</v>
          </cell>
        </row>
        <row r="139">
          <cell r="C139" t="str">
            <v>W</v>
          </cell>
          <cell r="H139" t="str">
            <v>W</v>
          </cell>
        </row>
        <row r="140">
          <cell r="C140" t="str">
            <v>S</v>
          </cell>
          <cell r="H140" t="str">
            <v>S</v>
          </cell>
        </row>
        <row r="143">
          <cell r="C143" t="str">
            <v>S</v>
          </cell>
          <cell r="H143" t="str">
            <v>S</v>
          </cell>
        </row>
        <row r="147">
          <cell r="C147" t="str">
            <v>S</v>
          </cell>
          <cell r="H147" t="str">
            <v>S</v>
          </cell>
        </row>
        <row r="151">
          <cell r="C151" t="str">
            <v>S</v>
          </cell>
          <cell r="H151" t="str">
            <v>S</v>
          </cell>
        </row>
        <row r="152">
          <cell r="C152" t="str">
            <v>E</v>
          </cell>
          <cell r="H152" t="str">
            <v>E</v>
          </cell>
        </row>
        <row r="153">
          <cell r="H153" t="str">
            <v>N</v>
          </cell>
        </row>
        <row r="155">
          <cell r="C155" t="str">
            <v>W</v>
          </cell>
          <cell r="H155" t="str">
            <v>W</v>
          </cell>
        </row>
        <row r="156">
          <cell r="C156" t="str">
            <v>E</v>
          </cell>
          <cell r="H156" t="str">
            <v>E</v>
          </cell>
        </row>
        <row r="171">
          <cell r="C171" t="str">
            <v>N</v>
          </cell>
          <cell r="H171" t="str">
            <v>N</v>
          </cell>
          <cell r="V171" t="str">
            <v>H</v>
          </cell>
        </row>
        <row r="175">
          <cell r="C175" t="str">
            <v>S</v>
          </cell>
          <cell r="H175" t="str">
            <v>S</v>
          </cell>
          <cell r="V175" t="str">
            <v>H</v>
          </cell>
        </row>
        <row r="179">
          <cell r="C179" t="str">
            <v>N</v>
          </cell>
          <cell r="H179" t="str">
            <v>N</v>
          </cell>
        </row>
        <row r="180">
          <cell r="C180" t="str">
            <v>E</v>
          </cell>
          <cell r="H180" t="str">
            <v>E</v>
          </cell>
        </row>
        <row r="183">
          <cell r="C183" t="str">
            <v>N</v>
          </cell>
          <cell r="H183" t="str">
            <v>N</v>
          </cell>
        </row>
        <row r="184">
          <cell r="C184" t="str">
            <v>E</v>
          </cell>
          <cell r="H184" t="str">
            <v>E</v>
          </cell>
        </row>
        <row r="185">
          <cell r="H185" t="str">
            <v>S</v>
          </cell>
        </row>
        <row r="187">
          <cell r="C187" t="str">
            <v>S</v>
          </cell>
          <cell r="H187" t="str">
            <v>S</v>
          </cell>
        </row>
        <row r="188">
          <cell r="C188" t="str">
            <v>E</v>
          </cell>
          <cell r="H188" t="str">
            <v>E</v>
          </cell>
        </row>
        <row r="189">
          <cell r="H189" t="str">
            <v>N</v>
          </cell>
        </row>
        <row r="191">
          <cell r="C191" t="str">
            <v>S</v>
          </cell>
          <cell r="H191" t="str">
            <v>S</v>
          </cell>
        </row>
        <row r="195">
          <cell r="C195" t="str">
            <v>S</v>
          </cell>
          <cell r="H195" t="str">
            <v>S</v>
          </cell>
        </row>
        <row r="196">
          <cell r="C196" t="str">
            <v>E</v>
          </cell>
          <cell r="H196" t="str">
            <v>E</v>
          </cell>
        </row>
        <row r="197">
          <cell r="H197" t="str">
            <v>N</v>
          </cell>
        </row>
        <row r="211">
          <cell r="C211" t="str">
            <v>N</v>
          </cell>
          <cell r="H211" t="str">
            <v>N</v>
          </cell>
          <cell r="V211" t="str">
            <v>H</v>
          </cell>
        </row>
        <row r="212">
          <cell r="H212" t="str">
            <v>W</v>
          </cell>
        </row>
        <row r="215">
          <cell r="C215" t="str">
            <v>N</v>
          </cell>
          <cell r="H215" t="str">
            <v>N</v>
          </cell>
          <cell r="V215" t="str">
            <v>H</v>
          </cell>
        </row>
        <row r="216">
          <cell r="C216" t="str">
            <v>E</v>
          </cell>
          <cell r="H216" t="str">
            <v>E</v>
          </cell>
        </row>
        <row r="217">
          <cell r="H217" t="str">
            <v>S</v>
          </cell>
        </row>
        <row r="219">
          <cell r="H219" t="str">
            <v>W</v>
          </cell>
          <cell r="V219" t="str">
            <v>H</v>
          </cell>
        </row>
        <row r="220">
          <cell r="C220" t="str">
            <v>E</v>
          </cell>
          <cell r="H220" t="str">
            <v>E</v>
          </cell>
        </row>
        <row r="223">
          <cell r="C223" t="str">
            <v>S</v>
          </cell>
          <cell r="H223" t="str">
            <v>S</v>
          </cell>
          <cell r="V223" t="str">
            <v>H</v>
          </cell>
        </row>
        <row r="224">
          <cell r="H224" t="str">
            <v>W</v>
          </cell>
        </row>
        <row r="227">
          <cell r="C227" t="str">
            <v>S</v>
          </cell>
          <cell r="H227" t="str">
            <v>S</v>
          </cell>
          <cell r="V227" t="str">
            <v>H</v>
          </cell>
        </row>
        <row r="228">
          <cell r="C228" t="str">
            <v>E</v>
          </cell>
          <cell r="H228" t="str">
            <v>E</v>
          </cell>
        </row>
        <row r="229">
          <cell r="H229" t="str">
            <v>N</v>
          </cell>
        </row>
        <row r="231">
          <cell r="H231" t="str">
            <v>W</v>
          </cell>
          <cell r="V231" t="str">
            <v>H</v>
          </cell>
        </row>
        <row r="232">
          <cell r="C232" t="str">
            <v>E</v>
          </cell>
          <cell r="H232" t="str">
            <v>E</v>
          </cell>
        </row>
        <row r="235">
          <cell r="H235" t="str">
            <v>W</v>
          </cell>
          <cell r="V235" t="str">
            <v>H</v>
          </cell>
        </row>
        <row r="239">
          <cell r="H239" t="str">
            <v>W</v>
          </cell>
          <cell r="V239" t="str">
            <v>H</v>
          </cell>
        </row>
        <row r="243">
          <cell r="V243" t="str">
            <v>H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</sheetDataSet>
  </externalBook>
</externalLink>
</file>

<file path=xl/externalLinks/externalLink183.xml><?xml version="1.0" encoding="utf-8"?>
<externalLink xmlns="http://schemas.openxmlformats.org/spreadsheetml/2006/main">
  <externalBook xmlns:r="http://schemas.openxmlformats.org/officeDocument/2006/relationships" r:id="rId1">
    <sheetNames>
      <sheetName val="갑지가로등"/>
      <sheetName val="가로등원가계산서"/>
      <sheetName val="가로등내역서-도급"/>
      <sheetName val="가로등내역서-관급"/>
      <sheetName val="가로등내역서-사급"/>
      <sheetName val="신호등내역서-도급"/>
      <sheetName val="신호등내역서-사급"/>
      <sheetName val="적용단가"/>
      <sheetName val="자재단가"/>
      <sheetName val="한전외선가로등"/>
      <sheetName val="일위대가"/>
      <sheetName val="인건비"/>
      <sheetName val="가로등집계"/>
      <sheetName val="가로등산출"/>
      <sheetName val="신호등집계"/>
      <sheetName val="신호등산출"/>
      <sheetName val="가로등부표"/>
      <sheetName val="신호등부표"/>
      <sheetName val="기초근거"/>
      <sheetName val="일위대가서(종)"/>
      <sheetName val="여과지동"/>
      <sheetName val="기초자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B13">
            <v>56603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84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"/>
      <sheetName val="총괄표"/>
      <sheetName val="내역"/>
      <sheetName val="일위목록"/>
      <sheetName val="일위호표"/>
      <sheetName val="권양기물량"/>
      <sheetName val="탄천문비 물량"/>
      <sheetName val="탄천문틀 물량"/>
      <sheetName val="장지1수문 물량"/>
      <sheetName val="자재조서"/>
      <sheetName val="노임단가"/>
      <sheetName val="인건비"/>
      <sheetName val="여과지동"/>
      <sheetName val="기초자료"/>
      <sheetName val="탄천문비_물량"/>
      <sheetName val="탄천문틀_물량"/>
      <sheetName val="장지1수문_물량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5.xml><?xml version="1.0" encoding="utf-8"?>
<externalLink xmlns="http://schemas.openxmlformats.org/spreadsheetml/2006/main">
  <externalBook xmlns:r="http://schemas.openxmlformats.org/officeDocument/2006/relationships" r:id="rId1">
    <sheetNames>
      <sheetName val="시화점실행"/>
      <sheetName val="공사완료"/>
      <sheetName val="판넬및경량공사"/>
      <sheetName val="시화점실행 (2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6.xml><?xml version="1.0" encoding="utf-8"?>
<externalLink xmlns="http://schemas.openxmlformats.org/spreadsheetml/2006/main">
  <externalBook xmlns:r="http://schemas.openxmlformats.org/officeDocument/2006/relationships" r:id="rId1">
    <sheetNames>
      <sheetName val="백암비스타내역"/>
      <sheetName val="내역"/>
      <sheetName val="내역서2안"/>
      <sheetName val="인건비"/>
      <sheetName val="여과지동"/>
      <sheetName val="기초자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원가계산서"/>
      <sheetName val="자재단가"/>
      <sheetName val="백암비스타내역"/>
      <sheetName val="001"/>
      <sheetName val="내역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8.xml><?xml version="1.0" encoding="utf-8"?>
<externalLink xmlns="http://schemas.openxmlformats.org/spreadsheetml/2006/main">
  <externalBook xmlns:r="http://schemas.openxmlformats.org/officeDocument/2006/relationships" r:id="rId1">
    <sheetNames>
      <sheetName val="공사비집계표(일)"/>
      <sheetName val="가. 기기설치공사(일)"/>
      <sheetName val="나. 동력케이블공사(일)"/>
      <sheetName val="나. 계장케이블(일)"/>
      <sheetName val="다.  RACEWAY 공사(일)"/>
      <sheetName val="라. 조명설비공사 (일)"/>
      <sheetName val="마. 접지및피뢰설비공사 (일)"/>
      <sheetName val="바. 통신설비공사(일)"/>
      <sheetName val="견적 (일)"/>
      <sheetName val="000000"/>
      <sheetName val="Romania FCC HDT (PM용)NET"/>
      <sheetName val="PM 용"/>
      <sheetName val="산출 근거"/>
      <sheetName val="간접비계산"/>
      <sheetName val="연돌일위집계"/>
      <sheetName val="2공구산출내역"/>
      <sheetName val="원가계산서"/>
      <sheetName val="일위대가집계"/>
      <sheetName val="INSTR"/>
      <sheetName val="#REF"/>
      <sheetName val=" HIT-&gt;HMC 견적(3900)"/>
      <sheetName val="Sheet5"/>
      <sheetName val="일원내역서(2월23일 10시40분)"/>
      <sheetName val="사전공사"/>
      <sheetName val="가__기기설치공사(일)"/>
      <sheetName val="나__동력케이블공사(일)"/>
      <sheetName val="나__계장케이블(일)"/>
      <sheetName val="다___RACEWAY_공사(일)"/>
      <sheetName val="라__조명설비공사_(일)"/>
      <sheetName val="마__접지및피뢰설비공사_(일)"/>
      <sheetName val="바__통신설비공사(일)"/>
      <sheetName val="견적_(일)"/>
      <sheetName val="Romania_FCC_HDT_(PM용)NET"/>
      <sheetName val="PM_용"/>
      <sheetName val="산출_근거"/>
      <sheetName val="자재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9.xml><?xml version="1.0" encoding="utf-8"?>
<externalLink xmlns="http://schemas.openxmlformats.org/spreadsheetml/2006/main">
  <externalBook xmlns:r="http://schemas.openxmlformats.org/officeDocument/2006/relationships" r:id="rId1">
    <sheetNames>
      <sheetName val="표지 (5_15) 가구별도"/>
      <sheetName val=" HIT-&gt;HMC 견적(3900)"/>
      <sheetName val="견적갑지"/>
      <sheetName val="견적내용"/>
      <sheetName val="공사비 검토내역서"/>
      <sheetName val="Sheet1"/>
    </sheetNames>
    <sheetDataSet>
      <sheetData sheetId="0"/>
      <sheetData sheetId="1" refreshError="1">
        <row r="31">
          <cell r="J31">
            <v>1.4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0.xml><?xml version="1.0" encoding="utf-8"?>
<externalLink xmlns="http://schemas.openxmlformats.org/spreadsheetml/2006/main">
  <externalBook xmlns:r="http://schemas.openxmlformats.org/officeDocument/2006/relationships" r:id="rId1">
    <sheetNames>
      <sheetName val="품의"/>
      <sheetName val="준공내역서(갑)"/>
      <sheetName val="교통대책내역"/>
      <sheetName val="P1(좌,우)"/>
      <sheetName val="약품공급2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91.xml><?xml version="1.0" encoding="utf-8"?>
<externalLink xmlns="http://schemas.openxmlformats.org/spreadsheetml/2006/main">
  <externalBook xmlns:r="http://schemas.openxmlformats.org/officeDocument/2006/relationships" r:id="rId1">
    <sheetNames>
      <sheetName val="수변전-1"/>
      <sheetName val="수변전-2"/>
      <sheetName val="전력간선-1"/>
      <sheetName val="전력간선-2"/>
      <sheetName val="집계표 전등"/>
      <sheetName val="옥외보안등"/>
      <sheetName val="전등"/>
      <sheetName val="집계표 전열"/>
      <sheetName val="전열"/>
      <sheetName val="피뢰침및접지"/>
      <sheetName val="집계표 주차관제"/>
      <sheetName val="주차관제"/>
      <sheetName val="TRAY (전기)"/>
      <sheetName val="자재테이블"/>
      <sheetName val="교통대책내역"/>
      <sheetName val="P1(좌,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92.xml><?xml version="1.0" encoding="utf-8"?>
<externalLink xmlns="http://schemas.openxmlformats.org/spreadsheetml/2006/main">
  <externalBook xmlns:r="http://schemas.openxmlformats.org/officeDocument/2006/relationships" r:id="rId1">
    <sheetNames>
      <sheetName val="품의"/>
      <sheetName val="준공내역서(갑)"/>
      <sheetName val="교통대책내역"/>
    </sheetNames>
    <sheetDataSet>
      <sheetData sheetId="0" refreshError="1"/>
      <sheetData sheetId="1" refreshError="1"/>
      <sheetData sheetId="2"/>
    </sheetDataSet>
  </externalBook>
</externalLink>
</file>

<file path=xl/externalLinks/externalLink193.xml><?xml version="1.0" encoding="utf-8"?>
<externalLink xmlns="http://schemas.openxmlformats.org/spreadsheetml/2006/main">
  <externalBook xmlns:r="http://schemas.openxmlformats.org/officeDocument/2006/relationships" r:id="rId1">
    <sheetNames>
      <sheetName val="약품공급2"/>
      <sheetName val="접지수량"/>
      <sheetName val="자재테이블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4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품의서"/>
      <sheetName val="DB"/>
      <sheetName val="갑"/>
      <sheetName val="정산"/>
      <sheetName val="정산중"/>
      <sheetName val="AL.판넬"/>
      <sheetName val="새한"/>
      <sheetName val="영송"/>
      <sheetName val="성광"/>
      <sheetName val="정산서"/>
      <sheetName val="약품공급2"/>
      <sheetName val="접지수량"/>
      <sheetName val="AL_판넬"/>
      <sheetName val="자재테이블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  <sheetName val="DB"/>
      <sheetName val="1,2공구원가계산서"/>
      <sheetName val="2공구산출내역"/>
      <sheetName val="1공구산출내역서"/>
      <sheetName val="약품공급2"/>
      <sheetName val="데이타"/>
      <sheetName val="계산서4"/>
      <sheetName val="99총공사내역서"/>
      <sheetName val="조명일위"/>
      <sheetName val="2000년1차"/>
      <sheetName val="2000전체분"/>
      <sheetName val="공사비증감"/>
      <sheetName val="간접1"/>
      <sheetName val="sheet1"/>
      <sheetName val="BID"/>
      <sheetName val="단가일람"/>
      <sheetName val="조경일람"/>
      <sheetName val="내역서(전기)"/>
      <sheetName val="주안3차A-A"/>
      <sheetName val="내역"/>
      <sheetName val="문학간접"/>
      <sheetName val="#REF"/>
      <sheetName val="내역서"/>
      <sheetName val="접지수량"/>
      <sheetName val="표  지"/>
      <sheetName val="분전반"/>
      <sheetName val="2.1  노무비 평균단가산출"/>
      <sheetName val="기성내역"/>
      <sheetName val="원가계산서"/>
      <sheetName val="산근"/>
      <sheetName val="산출근거"/>
      <sheetName val="자재일람"/>
      <sheetName val="DATE"/>
      <sheetName val="견적조건"/>
      <sheetName val="앉음벽 (2)"/>
      <sheetName val="전체"/>
      <sheetName val="교통대책내역"/>
      <sheetName val="일위대가"/>
      <sheetName val="체감식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6.xml><?xml version="1.0" encoding="utf-8"?>
<externalLink xmlns="http://schemas.openxmlformats.org/spreadsheetml/2006/main">
  <externalBook xmlns:r="http://schemas.openxmlformats.org/officeDocument/2006/relationships" r:id="rId1">
    <sheetNames>
      <sheetName val="입력DATA"/>
      <sheetName val="교량간지(1)"/>
      <sheetName val="설계책임자의견"/>
      <sheetName val="교량간지 (2)"/>
      <sheetName val="흐름도"/>
      <sheetName val="INPUT설계의견"/>
      <sheetName val="OUTPUT결과설계의견"/>
      <sheetName val="교량간지 (3)"/>
      <sheetName val="바닥판"/>
      <sheetName val="JOIN(2span)"/>
      <sheetName val="JOIN(3span)"/>
      <sheetName val="철근량산정및사용성검토"/>
      <sheetName val="최적철근량산정"/>
      <sheetName val="신축량산정J2"/>
      <sheetName val="신축량산정J3"/>
      <sheetName val="신축량산정"/>
      <sheetName val="반력산정1"/>
      <sheetName val="반력산정2"/>
      <sheetName val="반력산정3"/>
      <sheetName val="8.횡빔의 설계"/>
      <sheetName val="교량간지 (4)"/>
      <sheetName val="주빔의 설계"/>
      <sheetName val="교량간지 (5)"/>
      <sheetName val="SAP2Sapn"/>
      <sheetName val="조명율표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7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총괄표"/>
      <sheetName val="노무비"/>
      <sheetName val="전기실"/>
      <sheetName val="동력설비공사"/>
      <sheetName val="전기실공사"/>
      <sheetName val="전등전열"/>
      <sheetName val="전력간선"/>
      <sheetName val="임시동력"/>
      <sheetName val="기타공사"/>
      <sheetName val="전기실(철거)"/>
      <sheetName val="전력간선(철거)"/>
      <sheetName val="전등전열(철거)"/>
      <sheetName val="동력설비(철거)"/>
      <sheetName val="단가비교표_공통1"/>
      <sheetName val="공량 산출서_공통"/>
      <sheetName val="바닥판"/>
      <sheetName val="입력DATA"/>
      <sheetName val="조명율표"/>
      <sheetName val="공량_산출서_공통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8.xml><?xml version="1.0" encoding="utf-8"?>
<externalLink xmlns="http://schemas.openxmlformats.org/spreadsheetml/2006/main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원가계산"/>
      <sheetName val="수정내역"/>
      <sheetName val="일위대가표"/>
      <sheetName val="일위대가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현장"/>
      <sheetName val="내역"/>
      <sheetName val="#REF"/>
      <sheetName val="MAIN_TABLE"/>
      <sheetName val="백암비스타내역"/>
      <sheetName val="교통대책내역"/>
      <sheetName val="KKK"/>
      <sheetName val="기본일위"/>
      <sheetName val="J直材4"/>
      <sheetName val="I一般比"/>
      <sheetName val="출자한도"/>
      <sheetName val="공사비총괄표"/>
      <sheetName val="실행"/>
      <sheetName val="건축내역"/>
      <sheetName val="101동"/>
      <sheetName val="2000년1차"/>
      <sheetName val="2000전체분"/>
      <sheetName val="예산M11A"/>
      <sheetName val="3BL공동구 수량"/>
      <sheetName val="골재산출"/>
      <sheetName val="조명율표"/>
      <sheetName val="5공철탑검토표"/>
      <sheetName val="4공철탑검토"/>
      <sheetName val="기초자료"/>
      <sheetName val="일대-1"/>
      <sheetName val="CTEMCOST"/>
      <sheetName val="재료"/>
      <sheetName val="총괄표"/>
      <sheetName val="기본단가표"/>
      <sheetName val="산출내역서"/>
      <sheetName val="수량산출"/>
      <sheetName val="공사개요(서광주)"/>
      <sheetName val="차수공개요"/>
      <sheetName val="자료"/>
      <sheetName val="단가조사"/>
      <sheetName val="식재인부"/>
      <sheetName val="철탑공사"/>
      <sheetName val="산출근거"/>
      <sheetName val="산근"/>
      <sheetName val="N賃率-職"/>
      <sheetName val="본공사"/>
      <sheetName val="설직재-1"/>
      <sheetName val="노무,재료"/>
      <sheetName val="교수설계"/>
      <sheetName val="금액내역서"/>
      <sheetName val="경산"/>
      <sheetName val="당초"/>
      <sheetName val="기초내역서"/>
      <sheetName val="대가목록표"/>
      <sheetName val="Customer Databas"/>
      <sheetName val="스포회원매출"/>
      <sheetName val="교각별철근수량집계표"/>
      <sheetName val="적용토목"/>
      <sheetName val="대공종"/>
      <sheetName val="노임"/>
      <sheetName val="지질조사"/>
      <sheetName val="코드표"/>
      <sheetName val="재료비노무비"/>
      <sheetName val="영창26"/>
      <sheetName val="요율"/>
      <sheetName val="갑지"/>
      <sheetName val="갑지(추정)"/>
      <sheetName val="토공(우물통,기타) "/>
      <sheetName val="물가자료"/>
      <sheetName val="NYS"/>
      <sheetName val="단중표"/>
      <sheetName val="LF자재단가"/>
      <sheetName val="자재단가"/>
      <sheetName val=" HIT-&gt;HMC 견적(3900)"/>
      <sheetName val="데이타"/>
      <sheetName val="DATA"/>
      <sheetName val="설계서"/>
      <sheetName val="단가산출"/>
      <sheetName val="AIR SHOWER(3인용)"/>
      <sheetName val="예산"/>
      <sheetName val="본체"/>
      <sheetName val="asd"/>
      <sheetName val="6PILE  (돌출)"/>
      <sheetName val="지하"/>
      <sheetName val="도급기성"/>
      <sheetName val="설비단가표"/>
      <sheetName val="일위대가목차"/>
      <sheetName val="위생설비"/>
      <sheetName val="특외대"/>
      <sheetName val="RE9604"/>
      <sheetName val="중기"/>
      <sheetName val="Sheet6"/>
      <sheetName val="48전력선로일위"/>
      <sheetName val="단가표"/>
      <sheetName val="공사직종별노임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기술부대조건"/>
      <sheetName val="LEGEND"/>
      <sheetName val="오수공수량집계표"/>
      <sheetName val="Sheet5"/>
      <sheetName val="원가 (2)"/>
      <sheetName val="연부97-1"/>
      <sheetName val="조건표"/>
      <sheetName val="자갈,시멘트,모래산출"/>
      <sheetName val="식생블럭단위수량"/>
      <sheetName val="시설물기초"/>
      <sheetName val=" 냉각수펌프"/>
      <sheetName val="AHU집계"/>
      <sheetName val="1.설계조건"/>
      <sheetName val="토공 total"/>
      <sheetName val="노임,재료비"/>
      <sheetName val="ELEC"/>
      <sheetName val="9GNG운반"/>
      <sheetName val="입찰안"/>
      <sheetName val="내역서2안"/>
      <sheetName val="노무비"/>
      <sheetName val="단가비교표_공통1"/>
      <sheetName val="율촌법률사무소2내역"/>
      <sheetName val="견적"/>
      <sheetName val="전기일위목록"/>
      <sheetName val="조경일람"/>
      <sheetName val="공조기휀"/>
      <sheetName val="내역서(중수)"/>
      <sheetName val="CAT_5"/>
      <sheetName val="CIVIL4"/>
      <sheetName val="N賃率_職"/>
      <sheetName val="시멘트"/>
      <sheetName val="102역사"/>
      <sheetName val="6호기"/>
      <sheetName val="금액집계"/>
      <sheetName val="96정변2"/>
      <sheetName val="목록"/>
      <sheetName val="철거산출근거"/>
      <sheetName val="사다리"/>
      <sheetName val="내역(원안-대안)"/>
      <sheetName val="아파트건축"/>
      <sheetName val="당진1,2호기전선관설치및접지4차공사내역서-을지"/>
      <sheetName val="수주추정"/>
      <sheetName val="조명시설"/>
      <sheetName val="제-노임"/>
      <sheetName val="제직재"/>
      <sheetName val="내역서 "/>
      <sheetName val="견적서"/>
      <sheetName val="본체철근표"/>
      <sheetName val="역공종"/>
      <sheetName val="대치판정"/>
      <sheetName val="원가서"/>
      <sheetName val="원가계산서"/>
      <sheetName val="001"/>
      <sheetName val="단위내역서"/>
      <sheetName val="주beam"/>
      <sheetName val="도급견적가"/>
      <sheetName val="기계경비(시간당)"/>
      <sheetName val="공통가설공사"/>
      <sheetName val="표지"/>
      <sheetName val="guard(mac)"/>
      <sheetName val="부대공Ⅱ"/>
      <sheetName val="공사개요"/>
      <sheetName val="공통가설"/>
      <sheetName val="내역표지"/>
    </sheetNames>
    <definedNames>
      <definedName name="지우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199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품의서"/>
      <sheetName val="DB"/>
      <sheetName val="갑"/>
      <sheetName val="정산"/>
      <sheetName val="정산중"/>
      <sheetName val="AL.판넬"/>
      <sheetName val="새한"/>
      <sheetName val="영송"/>
      <sheetName val="성광"/>
      <sheetName val="정산서"/>
      <sheetName val="직노"/>
      <sheetName val="실행내역"/>
      <sheetName val="일위대가"/>
      <sheetName val="AL_판넬"/>
      <sheetName val="단가비교표_공통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0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갑지"/>
      <sheetName val="중갑지"/>
      <sheetName val="제출"/>
      <sheetName val="실행표"/>
      <sheetName val="예상실행표"/>
      <sheetName val="기성"/>
      <sheetName val="실행내역서"/>
      <sheetName val="견적대비표을지"/>
      <sheetName val="예산명세서"/>
      <sheetName val="경비을지"/>
      <sheetName val="실행표2"/>
      <sheetName val="바라시"/>
      <sheetName val="직노"/>
    </sheetNames>
    <sheetDataSet>
      <sheetData sheetId="0" refreshError="1"/>
      <sheetData sheetId="1" refreshError="1"/>
      <sheetData sheetId="2">
        <row r="1">
          <cell r="A1" t="str">
            <v>공사명: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1.xml><?xml version="1.0" encoding="utf-8"?>
<externalLink xmlns="http://schemas.openxmlformats.org/spreadsheetml/2006/main">
  <externalBook xmlns:r="http://schemas.openxmlformats.org/officeDocument/2006/relationships" r:id="rId1">
    <sheetNames>
      <sheetName val="천소요"/>
    </sheetNames>
    <definedNames>
      <definedName name="초기화작업"/>
    </definedNames>
    <sheetDataSet>
      <sheetData sheetId="0" refreshError="1"/>
    </sheetDataSet>
  </externalBook>
</externalLink>
</file>

<file path=xl/externalLinks/externalLink202.xml><?xml version="1.0" encoding="utf-8"?>
<externalLink xmlns="http://schemas.openxmlformats.org/spreadsheetml/2006/main">
  <externalBook xmlns:r="http://schemas.openxmlformats.org/officeDocument/2006/relationships" r:id="rId1">
    <sheetNames>
      <sheetName val="백암비스타내역"/>
      <sheetName val="DB"/>
      <sheetName val="직노"/>
      <sheetName val="실행내역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3.xml><?xml version="1.0" encoding="utf-8"?>
<externalLink xmlns="http://schemas.openxmlformats.org/spreadsheetml/2006/main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YES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백암비스타내역"/>
      <sheetName val="대비"/>
      <sheetName val="DATA"/>
      <sheetName val="을지"/>
      <sheetName val="DB"/>
      <sheetName val="일위대가(가설)"/>
      <sheetName val="노무비"/>
      <sheetName val="JUCK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대치판정"/>
      <sheetName val="일반공사"/>
      <sheetName val="말뚝지지력산정"/>
      <sheetName val="VXXXXX"/>
      <sheetName val="공사원가계산서)"/>
      <sheetName val="내역집계표"/>
      <sheetName val="단가산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XL4Poppy"/>
      <sheetName val="N賃率-職"/>
      <sheetName val="간선계산"/>
      <sheetName val="표지 (2)"/>
      <sheetName val="일위대가"/>
      <sheetName val="공종별내역서"/>
      <sheetName val="을"/>
      <sheetName val="FILE1"/>
      <sheetName val="ITEM"/>
      <sheetName val="기초단가"/>
      <sheetName val="매립"/>
      <sheetName val="V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98지급계획"/>
      <sheetName val="견적조건"/>
      <sheetName val="견적조건(을지)"/>
      <sheetName val="남양시작동자105노65기1.3화1.2"/>
      <sheetName val="입찰안"/>
      <sheetName val="직노"/>
      <sheetName val="실행내역"/>
      <sheetName val="200"/>
      <sheetName val="대구실행"/>
      <sheetName val="Baby일위대가"/>
      <sheetName val="0.집계"/>
      <sheetName val="1.수변전설비공사"/>
      <sheetName val="인건비"/>
      <sheetName val="가로등부표"/>
      <sheetName val="내역"/>
      <sheetName val="재료"/>
      <sheetName val="제경비율"/>
      <sheetName val="내역(설계)"/>
      <sheetName val="Macro1"/>
      <sheetName val="부하계산서"/>
      <sheetName val="조도계산서 (도서)"/>
      <sheetName val="LOPCALC"/>
      <sheetName val="설계예산서"/>
      <sheetName val="1.설계조건"/>
      <sheetName val="식생블럭단위수량"/>
      <sheetName val="일위대가목차"/>
      <sheetName val="노무비단가"/>
      <sheetName val="MOTOR"/>
      <sheetName val="3-1.CB"/>
      <sheetName val="MAIN_TABLE"/>
      <sheetName val="아산추가1220"/>
      <sheetName val="당초"/>
      <sheetName val="1.수인터널"/>
      <sheetName val="본공사"/>
      <sheetName val="DANGA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STORAGE"/>
      <sheetName val="Y-WORK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점수계산1-2"/>
      <sheetName val="BID"/>
      <sheetName val="부대공사비"/>
      <sheetName val="현장관리비집계표"/>
      <sheetName val="실행내역서"/>
      <sheetName val="자재단가"/>
      <sheetName val="입찰보고"/>
      <sheetName val="부대공Ⅱ"/>
      <sheetName val="금리계산"/>
      <sheetName val="단  가  대  비  표"/>
      <sheetName val="일  위  대  가  목  록"/>
      <sheetName val="제-노임"/>
      <sheetName val="제직재"/>
      <sheetName val="98NS-N"/>
      <sheetName val="토량산출서"/>
      <sheetName val="토공"/>
      <sheetName val="1차설계변경내역"/>
      <sheetName val="집계표"/>
      <sheetName val="설비내역서"/>
      <sheetName val="건축내역서"/>
      <sheetName val="전기내역서"/>
      <sheetName val="재집"/>
      <sheetName val="직재"/>
      <sheetName val="BQ"/>
      <sheetName val="구역화물"/>
      <sheetName val="단가일람"/>
      <sheetName val="우배수"/>
      <sheetName val="맨홀"/>
      <sheetName val="Total"/>
      <sheetName val="90.03실행 "/>
      <sheetName val="부대내역"/>
      <sheetName val="보차도경계석"/>
      <sheetName val="설계내역서"/>
      <sheetName val="3.공통공사대비"/>
      <sheetName val="001"/>
      <sheetName val="산출내역서집계표"/>
      <sheetName val="총계"/>
      <sheetName val="단가"/>
      <sheetName val="총괄표"/>
      <sheetName val="전선 및 전선관"/>
      <sheetName val="실행철강하도"/>
      <sheetName val="내역서2안"/>
      <sheetName val="조명율표"/>
      <sheetName val="소야공정계획표"/>
      <sheetName val="실행간접비용"/>
      <sheetName val="복구량산정_및_전용회선_사용"/>
      <sheetName val="4월_실적추정(건축+토목)"/>
      <sheetName val="4월_실적추정(건축)"/>
      <sheetName val="1_전차선조정"/>
      <sheetName val="2_조가선조정"/>
      <sheetName val="3_급전선신설"/>
      <sheetName val="4_급전선철거"/>
      <sheetName val="5_고배선철거"/>
      <sheetName val="6_고압케이블신설"/>
      <sheetName val="7_비절연선조정"/>
      <sheetName val="8_가동브래키트이설"/>
      <sheetName val="9_H형강주신설(9m)"/>
      <sheetName val="10_강관주신설(9m)"/>
      <sheetName val="11_H강주철거(11m)"/>
      <sheetName val="11_H형강기초"/>
      <sheetName val="13_강관주기초"/>
      <sheetName val="14_장력조정장치신설"/>
      <sheetName val="15_장력조정장치철거___"/>
      <sheetName val="16_콘주철거(9m)"/>
      <sheetName val="17_지선신설(보통)"/>
      <sheetName val="18_지선신설(v형)"/>
      <sheetName val="19_지선철거"/>
      <sheetName val="20_기중개폐기신설"/>
      <sheetName val="표지_(2)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0_집계"/>
      <sheetName val="1_수변전설비공사"/>
      <sheetName val="조도계산서_(도서)"/>
      <sheetName val="1_설계조건"/>
      <sheetName val="3-1_CB"/>
      <sheetName val="1_수인터널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2000_11월설계내역"/>
      <sheetName val="단__가__대__비__표"/>
      <sheetName val="일__위__대__가__목__록"/>
      <sheetName val="90_03실행_"/>
      <sheetName val="3_공통공사대비"/>
      <sheetName val="전선_및_전선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204.xml><?xml version="1.0" encoding="utf-8"?>
<externalLink xmlns="http://schemas.openxmlformats.org/spreadsheetml/2006/main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김천일위"/>
      <sheetName val="백암비스타내역"/>
      <sheetName val="골재산출"/>
      <sheetName val="가로등내역서"/>
      <sheetName val="실행내역"/>
      <sheetName val="#REF"/>
      <sheetName val="손익분석"/>
      <sheetName val="200"/>
      <sheetName val="FILE1"/>
      <sheetName val="설계내역서"/>
      <sheetName val="단중표"/>
      <sheetName val="내역서"/>
      <sheetName val="산출근거"/>
      <sheetName val="부대공Ⅱ"/>
      <sheetName val="DANGA"/>
      <sheetName val="000000"/>
      <sheetName val="재료"/>
      <sheetName val="A-4"/>
      <sheetName val="입찰보고"/>
      <sheetName val="지급자재"/>
      <sheetName val="1차설계변경내역"/>
      <sheetName val="일위대가목차"/>
      <sheetName val="설계조건"/>
      <sheetName val="총괄표"/>
      <sheetName val="제경비율"/>
      <sheetName val="노임"/>
      <sheetName val="자료입력"/>
      <sheetName val="48일위"/>
      <sheetName val="직노"/>
      <sheetName val="101동"/>
      <sheetName val="96정변2"/>
      <sheetName val="개요"/>
      <sheetName val="Sheet5"/>
      <sheetName val="전기BOX내역서"/>
      <sheetName val="Sheet1"/>
      <sheetName val="자재단가"/>
      <sheetName val="DATA"/>
      <sheetName val="SLAB&quot;1&quot;"/>
      <sheetName val="도급내역서(재노경)"/>
      <sheetName val="설계예산서"/>
      <sheetName val="평3"/>
      <sheetName val="요율"/>
      <sheetName val="2000년 공정표"/>
      <sheetName val="견적서"/>
      <sheetName val="관리,공감"/>
      <sheetName val="1.수인터널"/>
      <sheetName val="일위집계"/>
      <sheetName val="합천내역"/>
      <sheetName val="과세내역(세부)"/>
      <sheetName val="2000년_공정표"/>
      <sheetName val="1_수인터널"/>
      <sheetName val="D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0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입찰결과(확정) (2)"/>
      <sheetName val="입찰결과(최종확정)"/>
      <sheetName val="내역총괄(최종) (2)"/>
      <sheetName val="기안용지 (2)"/>
      <sheetName val="대비일산"/>
      <sheetName val="대비일산연수"/>
      <sheetName val="연수내역"/>
      <sheetName val="연수내역원본"/>
      <sheetName val="연수내역총괄"/>
      <sheetName val="계약내역서"/>
      <sheetName val="연수대구비교 (2)"/>
      <sheetName val="강남셔터내역"/>
      <sheetName val="대비연수대구"/>
      <sheetName val="동락내역확정"/>
      <sheetName val="동락내역"/>
      <sheetName val="포항점 (롯데폼) (2)"/>
      <sheetName val="마그넷대구 (5)"/>
      <sheetName val="마그넷대구 (4)"/>
      <sheetName val="포항점"/>
      <sheetName val="울산고속"/>
      <sheetName val="견적서"/>
      <sheetName val="포항점 (롯데폼)"/>
      <sheetName val="단가"/>
      <sheetName val="신-최종방화방범셔터"/>
      <sheetName val="입찰결과(확정)_(2)"/>
      <sheetName val="내역총괄(최종)_(2)"/>
      <sheetName val="기안용지_(2)"/>
      <sheetName val="연수대구비교_(2)"/>
      <sheetName val="포항점_(롯데폼)_(2)"/>
      <sheetName val="마그넷대구_(5)"/>
      <sheetName val="마그넷대구_(4)"/>
      <sheetName val="포항점_(롯데폼)"/>
      <sheetName val="백암비스타내역"/>
    </sheetNames>
    <definedNames>
      <definedName name="Macro10"/>
      <definedName name="Macro1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6.xml><?xml version="1.0" encoding="utf-8"?>
<externalLink xmlns="http://schemas.openxmlformats.org/spreadsheetml/2006/main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중갑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7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품의서"/>
      <sheetName val="갑"/>
      <sheetName val="최중"/>
      <sheetName val="중중"/>
      <sheetName val="을"/>
      <sheetName val="DB"/>
      <sheetName val="실행"/>
      <sheetName val="정산"/>
      <sheetName val="정산최종"/>
      <sheetName val="삼창"/>
      <sheetName val="타일"/>
      <sheetName val="스페이스"/>
      <sheetName val="한샘"/>
      <sheetName val="성창"/>
      <sheetName val="유리"/>
      <sheetName val="조경"/>
      <sheetName val="코킹"/>
      <sheetName val="금속"/>
      <sheetName val="대안"/>
      <sheetName val="삼비"/>
      <sheetName val="가구공장"/>
      <sheetName val="도장1"/>
      <sheetName val="전기1"/>
      <sheetName val="정산최종 (2)"/>
      <sheetName val="최중 (2)"/>
      <sheetName val="정산최종 (3)"/>
      <sheetName val="유리2"/>
      <sheetName val="품셈TABLE"/>
      <sheetName val="견적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8.xml><?xml version="1.0" encoding="utf-8"?>
<externalLink xmlns="http://schemas.openxmlformats.org/spreadsheetml/2006/main">
  <externalBook xmlns:r="http://schemas.openxmlformats.org/officeDocument/2006/relationships" r:id="rId1">
    <sheetNames>
      <sheetName val="등기구내역서(HOTEL)"/>
    </sheetNames>
    <definedNames>
      <definedName name="매크로19"/>
    </definedNames>
    <sheetDataSet>
      <sheetData sheetId="0" refreshError="1"/>
    </sheetDataSet>
  </externalBook>
</externalLink>
</file>

<file path=xl/externalLinks/externalLink209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갑"/>
      <sheetName val="중"/>
      <sheetName val="을"/>
      <sheetName val="실행"/>
      <sheetName val="정산을"/>
      <sheetName val="정산중"/>
      <sheetName val="전도금정산"/>
      <sheetName val="품의서"/>
      <sheetName val="정산서"/>
      <sheetName val="DB"/>
      <sheetName val="품셈TABL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0.xml><?xml version="1.0" encoding="utf-8"?>
<externalLink xmlns="http://schemas.openxmlformats.org/spreadsheetml/2006/main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을"/>
      <sheetName val="DB"/>
      <sheetName val="품셈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11.xml><?xml version="1.0" encoding="utf-8"?>
<externalLink xmlns="http://schemas.openxmlformats.org/spreadsheetml/2006/main">
  <externalBook xmlns:r="http://schemas.openxmlformats.org/officeDocument/2006/relationships" r:id="rId1">
    <sheetNames>
      <sheetName val="******"/>
      <sheetName val="공원가"/>
      <sheetName val="공내역"/>
      <sheetName val="원가"/>
      <sheetName val="내역"/>
      <sheetName val="일위목록"/>
      <sheetName val="일위대가"/>
      <sheetName val="지급"/>
      <sheetName val="할증"/>
      <sheetName val="단가산출"/>
      <sheetName val="수량산출"/>
      <sheetName val="단가대비"/>
      <sheetName val="도급수목"/>
      <sheetName val="지급수목"/>
      <sheetName val="시설수량"/>
      <sheetName val="품셈"/>
      <sheetName val="Module1"/>
      <sheetName val="간접경상비"/>
      <sheetName val="터파기및재료"/>
      <sheetName val="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2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집계표"/>
      <sheetName val="부하계산서"/>
      <sheetName val="Front"/>
      <sheetName val="wall"/>
      <sheetName val="F.C.U ZONE집계"/>
      <sheetName val="공조기리턴휀"/>
      <sheetName val="냉동기"/>
      <sheetName val="열교환기"/>
      <sheetName val="보일러&amp;응축수탱크"/>
      <sheetName val="급탕탱크"/>
      <sheetName val="펌프"/>
      <sheetName val="FAN"/>
      <sheetName val="form"/>
      <sheetName val="ZON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A2" t="str">
            <v>실     명</v>
          </cell>
        </row>
        <row r="4">
          <cell r="A4" t="str">
            <v>관리실</v>
          </cell>
        </row>
        <row r="5">
          <cell r="A5" t="str">
            <v>중앙감시실</v>
          </cell>
        </row>
        <row r="6">
          <cell r="A6" t="str">
            <v>기획전시실</v>
          </cell>
        </row>
        <row r="7">
          <cell r="A7" t="str">
            <v>사무실</v>
          </cell>
        </row>
        <row r="8">
          <cell r="A8" t="str">
            <v>숙직실</v>
          </cell>
        </row>
        <row r="9">
          <cell r="A9" t="str">
            <v>홀-1</v>
          </cell>
        </row>
        <row r="10">
          <cell r="A10" t="str">
            <v>연결복도</v>
          </cell>
        </row>
        <row r="11">
          <cell r="A11" t="str">
            <v>영상실</v>
          </cell>
        </row>
        <row r="12">
          <cell r="A12" t="str">
            <v>귀중유물전시실</v>
          </cell>
        </row>
        <row r="13">
          <cell r="A13" t="str">
            <v>역사전시실</v>
          </cell>
        </row>
        <row r="14">
          <cell r="A14" t="str">
            <v>창건설화실</v>
          </cell>
        </row>
        <row r="15">
          <cell r="A15" t="str">
            <v>홀/정보검색실</v>
          </cell>
        </row>
        <row r="16">
          <cell r="A16" t="str">
            <v>화장실</v>
          </cell>
        </row>
        <row r="17">
          <cell r="A17" t="str">
            <v>장애장화장실</v>
          </cell>
        </row>
      </sheetData>
      <sheetData sheetId="7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C3" t="str">
            <v>S</v>
          </cell>
          <cell r="H3" t="str">
            <v>S</v>
          </cell>
        </row>
        <row r="11">
          <cell r="C11" t="str">
            <v>W</v>
          </cell>
          <cell r="H11" t="str">
            <v>W</v>
          </cell>
          <cell r="V11" t="str">
            <v>H</v>
          </cell>
        </row>
        <row r="12">
          <cell r="C12" t="str">
            <v>N</v>
          </cell>
          <cell r="H12" t="str">
            <v>N</v>
          </cell>
        </row>
        <row r="13">
          <cell r="C13" t="str">
            <v>E</v>
          </cell>
          <cell r="H13" t="str">
            <v>E</v>
          </cell>
        </row>
        <row r="15">
          <cell r="C15" t="str">
            <v>S</v>
          </cell>
          <cell r="H15" t="str">
            <v>S</v>
          </cell>
          <cell r="V15" t="str">
            <v>H</v>
          </cell>
        </row>
        <row r="16">
          <cell r="H16" t="str">
            <v>E</v>
          </cell>
        </row>
        <row r="19">
          <cell r="C19" t="str">
            <v>N</v>
          </cell>
          <cell r="H19" t="str">
            <v>N</v>
          </cell>
          <cell r="V19" t="str">
            <v>H</v>
          </cell>
        </row>
        <row r="23">
          <cell r="C23" t="str">
            <v>N</v>
          </cell>
          <cell r="H23" t="str">
            <v>N</v>
          </cell>
          <cell r="V23" t="str">
            <v>H</v>
          </cell>
        </row>
        <row r="24">
          <cell r="C24" t="str">
            <v>S</v>
          </cell>
          <cell r="H24" t="str">
            <v>S</v>
          </cell>
        </row>
        <row r="27">
          <cell r="V27" t="str">
            <v>H</v>
          </cell>
        </row>
        <row r="31">
          <cell r="H31" t="str">
            <v>N</v>
          </cell>
          <cell r="V31" t="str">
            <v>H</v>
          </cell>
        </row>
        <row r="32">
          <cell r="H32" t="str">
            <v>W</v>
          </cell>
        </row>
        <row r="35">
          <cell r="C35" t="str">
            <v>N</v>
          </cell>
          <cell r="H35" t="str">
            <v>N</v>
          </cell>
          <cell r="V35" t="str">
            <v>H</v>
          </cell>
        </row>
        <row r="36">
          <cell r="C36" t="str">
            <v>W</v>
          </cell>
          <cell r="H36" t="str">
            <v>W</v>
          </cell>
        </row>
        <row r="37">
          <cell r="C37" t="str">
            <v>E</v>
          </cell>
          <cell r="H37" t="str">
            <v>E</v>
          </cell>
        </row>
        <row r="39">
          <cell r="C39" t="str">
            <v>N</v>
          </cell>
          <cell r="H39" t="str">
            <v>N</v>
          </cell>
          <cell r="V39" t="str">
            <v>H</v>
          </cell>
        </row>
        <row r="40">
          <cell r="C40" t="str">
            <v>S</v>
          </cell>
          <cell r="H40" t="str">
            <v>S</v>
          </cell>
        </row>
        <row r="41">
          <cell r="C41" t="str">
            <v>E</v>
          </cell>
          <cell r="H41" t="str">
            <v>E</v>
          </cell>
        </row>
        <row r="43">
          <cell r="C43" t="str">
            <v>E</v>
          </cell>
          <cell r="H43" t="str">
            <v>E</v>
          </cell>
          <cell r="V43" t="str">
            <v>H</v>
          </cell>
        </row>
        <row r="47">
          <cell r="C47" t="str">
            <v>E</v>
          </cell>
          <cell r="H47" t="str">
            <v>E</v>
          </cell>
          <cell r="V47" t="str">
            <v>H</v>
          </cell>
        </row>
        <row r="48">
          <cell r="C48" t="str">
            <v>S</v>
          </cell>
          <cell r="H48" t="str">
            <v>S</v>
          </cell>
        </row>
        <row r="51">
          <cell r="H51" t="str">
            <v>W</v>
          </cell>
          <cell r="V51" t="str">
            <v>H</v>
          </cell>
        </row>
        <row r="52">
          <cell r="H52" t="str">
            <v>E</v>
          </cell>
        </row>
        <row r="53">
          <cell r="H53" t="str">
            <v>S</v>
          </cell>
        </row>
        <row r="55">
          <cell r="V55" t="str">
            <v>H</v>
          </cell>
        </row>
      </sheetData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3.xml><?xml version="1.0" encoding="utf-8"?>
<externalLink xmlns="http://schemas.openxmlformats.org/spreadsheetml/2006/main">
  <externalBook xmlns:r="http://schemas.openxmlformats.org/officeDocument/2006/relationships" r:id="rId1">
    <sheetNames>
      <sheetName val="산출집계표(총괄)"/>
      <sheetName val="토공기초"/>
      <sheetName val="토공산출"/>
      <sheetName val="철거"/>
      <sheetName val="NO 1"/>
      <sheetName val="NO 2"/>
      <sheetName val="NO 3"/>
      <sheetName val="Sheet1"/>
      <sheetName val="Sheet2"/>
      <sheetName val="Sheet3"/>
      <sheetName val="직노"/>
      <sheetName val="을"/>
      <sheetName val="NO_1"/>
      <sheetName val="NO_2"/>
      <sheetName val="NO_3"/>
      <sheetName val="DB"/>
      <sheetName val="일위대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4.xml><?xml version="1.0" encoding="utf-8"?>
<externalLink xmlns="http://schemas.openxmlformats.org/spreadsheetml/2006/main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배관단가조사서"/>
      <sheetName val="1.수인터널"/>
      <sheetName val="강_당"/>
      <sheetName val="1_수인터널"/>
      <sheetName val="토공(우물통,기타)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5.xml><?xml version="1.0" encoding="utf-8"?>
<externalLink xmlns="http://schemas.openxmlformats.org/spreadsheetml/2006/main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신우"/>
      <sheetName val="배관단가조사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16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열관류율"/>
      <sheetName val="First"/>
      <sheetName val="Front"/>
      <sheetName val="wall"/>
      <sheetName val="총부하"/>
      <sheetName val="F.C.U ZONE집계"/>
      <sheetName val="냉온수기"/>
      <sheetName val="PAC 집계"/>
      <sheetName val="보일러&amp;응축수탱크"/>
      <sheetName val="폐열회수기"/>
      <sheetName val="급탕탱크"/>
      <sheetName val="저수조"/>
      <sheetName val="펌프"/>
      <sheetName val="FAN"/>
      <sheetName val="스프링클러(아파트)"/>
      <sheetName val="스프링클러마찰손실(아파트)"/>
      <sheetName val="옥내소화전(아파트)"/>
      <sheetName val="옥내소화전마찰손실(아파트)"/>
      <sheetName val="form"/>
      <sheetName val="ZON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C2" t="str">
            <v>방위</v>
          </cell>
          <cell r="H2" t="str">
            <v>방위</v>
          </cell>
          <cell r="V2" t="str">
            <v>방위</v>
          </cell>
        </row>
        <row r="3">
          <cell r="C3" t="str">
            <v>N</v>
          </cell>
          <cell r="H3" t="str">
            <v>N</v>
          </cell>
        </row>
        <row r="4">
          <cell r="C4" t="str">
            <v>N</v>
          </cell>
          <cell r="H4" t="str">
            <v>A</v>
          </cell>
        </row>
        <row r="11">
          <cell r="C11" t="str">
            <v>N</v>
          </cell>
          <cell r="H11" t="str">
            <v>E</v>
          </cell>
        </row>
        <row r="12">
          <cell r="C12" t="str">
            <v>S</v>
          </cell>
          <cell r="H12" t="str">
            <v>S</v>
          </cell>
        </row>
        <row r="15">
          <cell r="C15" t="str">
            <v>n</v>
          </cell>
          <cell r="H15" t="str">
            <v>n</v>
          </cell>
          <cell r="V15" t="str">
            <v>H</v>
          </cell>
        </row>
        <row r="16">
          <cell r="C16" t="str">
            <v>n</v>
          </cell>
          <cell r="H16" t="str">
            <v>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7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내역서(기계)"/>
      <sheetName val="단가산출서(기계)"/>
      <sheetName val="기계 및 배관 수량산출서"/>
      <sheetName val="기계 중량산출서"/>
      <sheetName val="일위대가(기계)"/>
      <sheetName val="기계대가목록"/>
      <sheetName val="노무비 단가표(기계)"/>
      <sheetName val="연습"/>
      <sheetName val="신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8.xml><?xml version="1.0" encoding="utf-8"?>
<externalLink xmlns="http://schemas.openxmlformats.org/spreadsheetml/2006/main">
  <externalBook xmlns:r="http://schemas.openxmlformats.org/officeDocument/2006/relationships" r:id="rId1">
    <sheetNames>
      <sheetName val="Y-WORK"/>
      <sheetName val="STORAGE"/>
      <sheetName val="YES"/>
      <sheetName val="수량산출"/>
      <sheetName val="조명율표"/>
      <sheetName val="설계예산서"/>
      <sheetName val="수량집계"/>
      <sheetName val="총괄"/>
      <sheetName val="토목"/>
      <sheetName val="가로등내역서"/>
      <sheetName val="수량산출서"/>
      <sheetName val="DATA"/>
      <sheetName val="#REF"/>
      <sheetName val="일위대가"/>
      <sheetName val="2000.11월설계내역"/>
      <sheetName val="말뚝지지력산정"/>
      <sheetName val="단가"/>
      <sheetName val="총괄표"/>
      <sheetName val="터파기및재료"/>
      <sheetName val="집계표"/>
      <sheetName val="전선 및 전선관"/>
      <sheetName val="실행철강하도"/>
      <sheetName val="내역서"/>
      <sheetName val="단가산출"/>
      <sheetName val="소야공정계획표"/>
      <sheetName val="내역서2안"/>
      <sheetName val="입찰안"/>
      <sheetName val="준검 내역서"/>
      <sheetName val="봉양~조차장간고하개명(신설)"/>
      <sheetName val="내역"/>
      <sheetName val="6호기"/>
      <sheetName val="하조서"/>
      <sheetName val="보증수수료산출"/>
      <sheetName val="bid"/>
      <sheetName val="일위대가표(유단가)"/>
      <sheetName val="단가 및 재료비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공사비예산서(토목분)"/>
      <sheetName val="각형맨홀"/>
      <sheetName val="수목단가"/>
      <sheetName val="시설수량표"/>
      <sheetName val="식재수량표"/>
      <sheetName val="일위목록"/>
      <sheetName val="자재단가"/>
      <sheetName val="1.수인터널"/>
      <sheetName val="기계경비"/>
      <sheetName val="JUCK"/>
      <sheetName val="가로등"/>
      <sheetName val="부대내역"/>
      <sheetName val="INPUT"/>
      <sheetName val="가감수량"/>
      <sheetName val="맨홀수량산출"/>
      <sheetName val="2000년1차"/>
      <sheetName val="주상도"/>
      <sheetName val="수목데이타 "/>
      <sheetName val="변압기 및 발전기 용량"/>
      <sheetName val="단가산출서(기계)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제수변수량"/>
      <sheetName val="공기변수량"/>
      <sheetName val="연습"/>
      <sheetName val="참조-(1)"/>
      <sheetName val="단가조사"/>
      <sheetName val="일위대가표"/>
      <sheetName val="구조물철거타공정이월"/>
      <sheetName val="신우"/>
      <sheetName val="내역서(전기)"/>
      <sheetName val="Total"/>
      <sheetName val="원가계산"/>
      <sheetName val="정부노임단가"/>
      <sheetName val="3BL공동구 수량"/>
      <sheetName val="ETC"/>
      <sheetName val="ASP포장"/>
      <sheetName val="돌망태단위수량"/>
      <sheetName val="예산변경사항"/>
      <sheetName val="말뚝물량"/>
      <sheetName val="표지 (2)"/>
      <sheetName val="에너지동"/>
      <sheetName val="데이타"/>
      <sheetName val="교각1"/>
      <sheetName val="상수도토공집계표"/>
      <sheetName val="부속동"/>
      <sheetName val="CABLE SIZE-3"/>
      <sheetName val="일위대가(목록)"/>
      <sheetName val="재료비"/>
      <sheetName val="간선계산"/>
      <sheetName val="단가조사서"/>
      <sheetName val="예산갑지"/>
      <sheetName val="요율"/>
      <sheetName val="자재대"/>
      <sheetName val="소요자재"/>
      <sheetName val="노무산출서"/>
      <sheetName val="코드표"/>
      <sheetName val="Sheet1 (2)"/>
      <sheetName val="MOTOR"/>
      <sheetName val="설계내역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입찰결과(DATA)"/>
      <sheetName val="대치판정"/>
      <sheetName val="기계경비시간당손료목록"/>
      <sheetName val="동력부하(도산)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간접비"/>
      <sheetName val="참고"/>
      <sheetName val="공사개요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부하계산서"/>
      <sheetName val="견적조건"/>
      <sheetName val="견적조건(을지)"/>
      <sheetName val="식생블럭단위수량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가로등부표"/>
      <sheetName val="설계조건"/>
      <sheetName val="날개벽(TYPE3)"/>
      <sheetName val="동원(3)"/>
      <sheetName val="예정(3)"/>
      <sheetName val="주형"/>
      <sheetName val="AS포장복구 "/>
      <sheetName val="Macro(차단기)"/>
      <sheetName val="기계경비(시간당)"/>
      <sheetName val="램머"/>
      <sheetName val="전기일위대가"/>
      <sheetName val="2006기계경비산출표"/>
      <sheetName val="점검총괄"/>
      <sheetName val="20관리비율"/>
      <sheetName val="총괄집계표"/>
      <sheetName val="DATA1"/>
      <sheetName val="증감대비"/>
      <sheetName val="공종단가"/>
      <sheetName val="BASIC (2)"/>
      <sheetName val="22단가(철거)"/>
      <sheetName val="49단가"/>
      <sheetName val="49단가(철거)"/>
      <sheetName val="22단가"/>
      <sheetName val="물가자료"/>
      <sheetName val="품의서"/>
      <sheetName val="물가시세"/>
      <sheetName val="SG"/>
      <sheetName val="전신환매도율"/>
      <sheetName val="EACT10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219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매곡역사"/>
      <sheetName val="단가산출서(기계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topLeftCell="A4" zoomScaleSheetLayoutView="100" workbookViewId="0">
      <selection activeCell="G18" sqref="G18"/>
    </sheetView>
  </sheetViews>
  <sheetFormatPr defaultRowHeight="14.25"/>
  <cols>
    <col min="1" max="1" width="13.5546875" style="111" customWidth="1"/>
    <col min="2" max="2" width="16.88671875" style="111" customWidth="1"/>
    <col min="3" max="3" width="15.77734375" style="111" customWidth="1"/>
    <col min="4" max="4" width="7.5546875" style="111" customWidth="1"/>
    <col min="5" max="5" width="9.77734375" style="111" customWidth="1"/>
    <col min="6" max="6" width="11.21875" style="111" customWidth="1"/>
    <col min="7" max="7" width="19.88671875" style="111" customWidth="1"/>
    <col min="8" max="8" width="16.33203125" style="111" customWidth="1"/>
    <col min="9" max="9" width="1.88671875" style="111" customWidth="1"/>
    <col min="10" max="10" width="10.33203125" style="111" customWidth="1"/>
    <col min="11" max="11" width="9.88671875" style="111" bestFit="1" customWidth="1"/>
    <col min="12" max="256" width="8.88671875" style="111"/>
    <col min="257" max="257" width="13.5546875" style="111" customWidth="1"/>
    <col min="258" max="258" width="16.88671875" style="111" customWidth="1"/>
    <col min="259" max="259" width="15.77734375" style="111" customWidth="1"/>
    <col min="260" max="260" width="7.5546875" style="111" customWidth="1"/>
    <col min="261" max="261" width="9.77734375" style="111" customWidth="1"/>
    <col min="262" max="262" width="11.21875" style="111" customWidth="1"/>
    <col min="263" max="263" width="19.88671875" style="111" customWidth="1"/>
    <col min="264" max="264" width="16.33203125" style="111" customWidth="1"/>
    <col min="265" max="265" width="1.88671875" style="111" customWidth="1"/>
    <col min="266" max="266" width="10.33203125" style="111" customWidth="1"/>
    <col min="267" max="267" width="9.88671875" style="111" bestFit="1" customWidth="1"/>
    <col min="268" max="512" width="8.88671875" style="111"/>
    <col min="513" max="513" width="13.5546875" style="111" customWidth="1"/>
    <col min="514" max="514" width="16.88671875" style="111" customWidth="1"/>
    <col min="515" max="515" width="15.77734375" style="111" customWidth="1"/>
    <col min="516" max="516" width="7.5546875" style="111" customWidth="1"/>
    <col min="517" max="517" width="9.77734375" style="111" customWidth="1"/>
    <col min="518" max="518" width="11.21875" style="111" customWidth="1"/>
    <col min="519" max="519" width="19.88671875" style="111" customWidth="1"/>
    <col min="520" max="520" width="16.33203125" style="111" customWidth="1"/>
    <col min="521" max="521" width="1.88671875" style="111" customWidth="1"/>
    <col min="522" max="522" width="10.33203125" style="111" customWidth="1"/>
    <col min="523" max="523" width="9.88671875" style="111" bestFit="1" customWidth="1"/>
    <col min="524" max="768" width="8.88671875" style="111"/>
    <col min="769" max="769" width="13.5546875" style="111" customWidth="1"/>
    <col min="770" max="770" width="16.88671875" style="111" customWidth="1"/>
    <col min="771" max="771" width="15.77734375" style="111" customWidth="1"/>
    <col min="772" max="772" width="7.5546875" style="111" customWidth="1"/>
    <col min="773" max="773" width="9.77734375" style="111" customWidth="1"/>
    <col min="774" max="774" width="11.21875" style="111" customWidth="1"/>
    <col min="775" max="775" width="19.88671875" style="111" customWidth="1"/>
    <col min="776" max="776" width="16.33203125" style="111" customWidth="1"/>
    <col min="777" max="777" width="1.88671875" style="111" customWidth="1"/>
    <col min="778" max="778" width="10.33203125" style="111" customWidth="1"/>
    <col min="779" max="779" width="9.88671875" style="111" bestFit="1" customWidth="1"/>
    <col min="780" max="1024" width="8.88671875" style="111"/>
    <col min="1025" max="1025" width="13.5546875" style="111" customWidth="1"/>
    <col min="1026" max="1026" width="16.88671875" style="111" customWidth="1"/>
    <col min="1027" max="1027" width="15.77734375" style="111" customWidth="1"/>
    <col min="1028" max="1028" width="7.5546875" style="111" customWidth="1"/>
    <col min="1029" max="1029" width="9.77734375" style="111" customWidth="1"/>
    <col min="1030" max="1030" width="11.21875" style="111" customWidth="1"/>
    <col min="1031" max="1031" width="19.88671875" style="111" customWidth="1"/>
    <col min="1032" max="1032" width="16.33203125" style="111" customWidth="1"/>
    <col min="1033" max="1033" width="1.88671875" style="111" customWidth="1"/>
    <col min="1034" max="1034" width="10.33203125" style="111" customWidth="1"/>
    <col min="1035" max="1035" width="9.88671875" style="111" bestFit="1" customWidth="1"/>
    <col min="1036" max="1280" width="8.88671875" style="111"/>
    <col min="1281" max="1281" width="13.5546875" style="111" customWidth="1"/>
    <col min="1282" max="1282" width="16.88671875" style="111" customWidth="1"/>
    <col min="1283" max="1283" width="15.77734375" style="111" customWidth="1"/>
    <col min="1284" max="1284" width="7.5546875" style="111" customWidth="1"/>
    <col min="1285" max="1285" width="9.77734375" style="111" customWidth="1"/>
    <col min="1286" max="1286" width="11.21875" style="111" customWidth="1"/>
    <col min="1287" max="1287" width="19.88671875" style="111" customWidth="1"/>
    <col min="1288" max="1288" width="16.33203125" style="111" customWidth="1"/>
    <col min="1289" max="1289" width="1.88671875" style="111" customWidth="1"/>
    <col min="1290" max="1290" width="10.33203125" style="111" customWidth="1"/>
    <col min="1291" max="1291" width="9.88671875" style="111" bestFit="1" customWidth="1"/>
    <col min="1292" max="1536" width="8.88671875" style="111"/>
    <col min="1537" max="1537" width="13.5546875" style="111" customWidth="1"/>
    <col min="1538" max="1538" width="16.88671875" style="111" customWidth="1"/>
    <col min="1539" max="1539" width="15.77734375" style="111" customWidth="1"/>
    <col min="1540" max="1540" width="7.5546875" style="111" customWidth="1"/>
    <col min="1541" max="1541" width="9.77734375" style="111" customWidth="1"/>
    <col min="1542" max="1542" width="11.21875" style="111" customWidth="1"/>
    <col min="1543" max="1543" width="19.88671875" style="111" customWidth="1"/>
    <col min="1544" max="1544" width="16.33203125" style="111" customWidth="1"/>
    <col min="1545" max="1545" width="1.88671875" style="111" customWidth="1"/>
    <col min="1546" max="1546" width="10.33203125" style="111" customWidth="1"/>
    <col min="1547" max="1547" width="9.88671875" style="111" bestFit="1" customWidth="1"/>
    <col min="1548" max="1792" width="8.88671875" style="111"/>
    <col min="1793" max="1793" width="13.5546875" style="111" customWidth="1"/>
    <col min="1794" max="1794" width="16.88671875" style="111" customWidth="1"/>
    <col min="1795" max="1795" width="15.77734375" style="111" customWidth="1"/>
    <col min="1796" max="1796" width="7.5546875" style="111" customWidth="1"/>
    <col min="1797" max="1797" width="9.77734375" style="111" customWidth="1"/>
    <col min="1798" max="1798" width="11.21875" style="111" customWidth="1"/>
    <col min="1799" max="1799" width="19.88671875" style="111" customWidth="1"/>
    <col min="1800" max="1800" width="16.33203125" style="111" customWidth="1"/>
    <col min="1801" max="1801" width="1.88671875" style="111" customWidth="1"/>
    <col min="1802" max="1802" width="10.33203125" style="111" customWidth="1"/>
    <col min="1803" max="1803" width="9.88671875" style="111" bestFit="1" customWidth="1"/>
    <col min="1804" max="2048" width="8.88671875" style="111"/>
    <col min="2049" max="2049" width="13.5546875" style="111" customWidth="1"/>
    <col min="2050" max="2050" width="16.88671875" style="111" customWidth="1"/>
    <col min="2051" max="2051" width="15.77734375" style="111" customWidth="1"/>
    <col min="2052" max="2052" width="7.5546875" style="111" customWidth="1"/>
    <col min="2053" max="2053" width="9.77734375" style="111" customWidth="1"/>
    <col min="2054" max="2054" width="11.21875" style="111" customWidth="1"/>
    <col min="2055" max="2055" width="19.88671875" style="111" customWidth="1"/>
    <col min="2056" max="2056" width="16.33203125" style="111" customWidth="1"/>
    <col min="2057" max="2057" width="1.88671875" style="111" customWidth="1"/>
    <col min="2058" max="2058" width="10.33203125" style="111" customWidth="1"/>
    <col min="2059" max="2059" width="9.88671875" style="111" bestFit="1" customWidth="1"/>
    <col min="2060" max="2304" width="8.88671875" style="111"/>
    <col min="2305" max="2305" width="13.5546875" style="111" customWidth="1"/>
    <col min="2306" max="2306" width="16.88671875" style="111" customWidth="1"/>
    <col min="2307" max="2307" width="15.77734375" style="111" customWidth="1"/>
    <col min="2308" max="2308" width="7.5546875" style="111" customWidth="1"/>
    <col min="2309" max="2309" width="9.77734375" style="111" customWidth="1"/>
    <col min="2310" max="2310" width="11.21875" style="111" customWidth="1"/>
    <col min="2311" max="2311" width="19.88671875" style="111" customWidth="1"/>
    <col min="2312" max="2312" width="16.33203125" style="111" customWidth="1"/>
    <col min="2313" max="2313" width="1.88671875" style="111" customWidth="1"/>
    <col min="2314" max="2314" width="10.33203125" style="111" customWidth="1"/>
    <col min="2315" max="2315" width="9.88671875" style="111" bestFit="1" customWidth="1"/>
    <col min="2316" max="2560" width="8.88671875" style="111"/>
    <col min="2561" max="2561" width="13.5546875" style="111" customWidth="1"/>
    <col min="2562" max="2562" width="16.88671875" style="111" customWidth="1"/>
    <col min="2563" max="2563" width="15.77734375" style="111" customWidth="1"/>
    <col min="2564" max="2564" width="7.5546875" style="111" customWidth="1"/>
    <col min="2565" max="2565" width="9.77734375" style="111" customWidth="1"/>
    <col min="2566" max="2566" width="11.21875" style="111" customWidth="1"/>
    <col min="2567" max="2567" width="19.88671875" style="111" customWidth="1"/>
    <col min="2568" max="2568" width="16.33203125" style="111" customWidth="1"/>
    <col min="2569" max="2569" width="1.88671875" style="111" customWidth="1"/>
    <col min="2570" max="2570" width="10.33203125" style="111" customWidth="1"/>
    <col min="2571" max="2571" width="9.88671875" style="111" bestFit="1" customWidth="1"/>
    <col min="2572" max="2816" width="8.88671875" style="111"/>
    <col min="2817" max="2817" width="13.5546875" style="111" customWidth="1"/>
    <col min="2818" max="2818" width="16.88671875" style="111" customWidth="1"/>
    <col min="2819" max="2819" width="15.77734375" style="111" customWidth="1"/>
    <col min="2820" max="2820" width="7.5546875" style="111" customWidth="1"/>
    <col min="2821" max="2821" width="9.77734375" style="111" customWidth="1"/>
    <col min="2822" max="2822" width="11.21875" style="111" customWidth="1"/>
    <col min="2823" max="2823" width="19.88671875" style="111" customWidth="1"/>
    <col min="2824" max="2824" width="16.33203125" style="111" customWidth="1"/>
    <col min="2825" max="2825" width="1.88671875" style="111" customWidth="1"/>
    <col min="2826" max="2826" width="10.33203125" style="111" customWidth="1"/>
    <col min="2827" max="2827" width="9.88671875" style="111" bestFit="1" customWidth="1"/>
    <col min="2828" max="3072" width="8.88671875" style="111"/>
    <col min="3073" max="3073" width="13.5546875" style="111" customWidth="1"/>
    <col min="3074" max="3074" width="16.88671875" style="111" customWidth="1"/>
    <col min="3075" max="3075" width="15.77734375" style="111" customWidth="1"/>
    <col min="3076" max="3076" width="7.5546875" style="111" customWidth="1"/>
    <col min="3077" max="3077" width="9.77734375" style="111" customWidth="1"/>
    <col min="3078" max="3078" width="11.21875" style="111" customWidth="1"/>
    <col min="3079" max="3079" width="19.88671875" style="111" customWidth="1"/>
    <col min="3080" max="3080" width="16.33203125" style="111" customWidth="1"/>
    <col min="3081" max="3081" width="1.88671875" style="111" customWidth="1"/>
    <col min="3082" max="3082" width="10.33203125" style="111" customWidth="1"/>
    <col min="3083" max="3083" width="9.88671875" style="111" bestFit="1" customWidth="1"/>
    <col min="3084" max="3328" width="8.88671875" style="111"/>
    <col min="3329" max="3329" width="13.5546875" style="111" customWidth="1"/>
    <col min="3330" max="3330" width="16.88671875" style="111" customWidth="1"/>
    <col min="3331" max="3331" width="15.77734375" style="111" customWidth="1"/>
    <col min="3332" max="3332" width="7.5546875" style="111" customWidth="1"/>
    <col min="3333" max="3333" width="9.77734375" style="111" customWidth="1"/>
    <col min="3334" max="3334" width="11.21875" style="111" customWidth="1"/>
    <col min="3335" max="3335" width="19.88671875" style="111" customWidth="1"/>
    <col min="3336" max="3336" width="16.33203125" style="111" customWidth="1"/>
    <col min="3337" max="3337" width="1.88671875" style="111" customWidth="1"/>
    <col min="3338" max="3338" width="10.33203125" style="111" customWidth="1"/>
    <col min="3339" max="3339" width="9.88671875" style="111" bestFit="1" customWidth="1"/>
    <col min="3340" max="3584" width="8.88671875" style="111"/>
    <col min="3585" max="3585" width="13.5546875" style="111" customWidth="1"/>
    <col min="3586" max="3586" width="16.88671875" style="111" customWidth="1"/>
    <col min="3587" max="3587" width="15.77734375" style="111" customWidth="1"/>
    <col min="3588" max="3588" width="7.5546875" style="111" customWidth="1"/>
    <col min="3589" max="3589" width="9.77734375" style="111" customWidth="1"/>
    <col min="3590" max="3590" width="11.21875" style="111" customWidth="1"/>
    <col min="3591" max="3591" width="19.88671875" style="111" customWidth="1"/>
    <col min="3592" max="3592" width="16.33203125" style="111" customWidth="1"/>
    <col min="3593" max="3593" width="1.88671875" style="111" customWidth="1"/>
    <col min="3594" max="3594" width="10.33203125" style="111" customWidth="1"/>
    <col min="3595" max="3595" width="9.88671875" style="111" bestFit="1" customWidth="1"/>
    <col min="3596" max="3840" width="8.88671875" style="111"/>
    <col min="3841" max="3841" width="13.5546875" style="111" customWidth="1"/>
    <col min="3842" max="3842" width="16.88671875" style="111" customWidth="1"/>
    <col min="3843" max="3843" width="15.77734375" style="111" customWidth="1"/>
    <col min="3844" max="3844" width="7.5546875" style="111" customWidth="1"/>
    <col min="3845" max="3845" width="9.77734375" style="111" customWidth="1"/>
    <col min="3846" max="3846" width="11.21875" style="111" customWidth="1"/>
    <col min="3847" max="3847" width="19.88671875" style="111" customWidth="1"/>
    <col min="3848" max="3848" width="16.33203125" style="111" customWidth="1"/>
    <col min="3849" max="3849" width="1.88671875" style="111" customWidth="1"/>
    <col min="3850" max="3850" width="10.33203125" style="111" customWidth="1"/>
    <col min="3851" max="3851" width="9.88671875" style="111" bestFit="1" customWidth="1"/>
    <col min="3852" max="4096" width="8.88671875" style="111"/>
    <col min="4097" max="4097" width="13.5546875" style="111" customWidth="1"/>
    <col min="4098" max="4098" width="16.88671875" style="111" customWidth="1"/>
    <col min="4099" max="4099" width="15.77734375" style="111" customWidth="1"/>
    <col min="4100" max="4100" width="7.5546875" style="111" customWidth="1"/>
    <col min="4101" max="4101" width="9.77734375" style="111" customWidth="1"/>
    <col min="4102" max="4102" width="11.21875" style="111" customWidth="1"/>
    <col min="4103" max="4103" width="19.88671875" style="111" customWidth="1"/>
    <col min="4104" max="4104" width="16.33203125" style="111" customWidth="1"/>
    <col min="4105" max="4105" width="1.88671875" style="111" customWidth="1"/>
    <col min="4106" max="4106" width="10.33203125" style="111" customWidth="1"/>
    <col min="4107" max="4107" width="9.88671875" style="111" bestFit="1" customWidth="1"/>
    <col min="4108" max="4352" width="8.88671875" style="111"/>
    <col min="4353" max="4353" width="13.5546875" style="111" customWidth="1"/>
    <col min="4354" max="4354" width="16.88671875" style="111" customWidth="1"/>
    <col min="4355" max="4355" width="15.77734375" style="111" customWidth="1"/>
    <col min="4356" max="4356" width="7.5546875" style="111" customWidth="1"/>
    <col min="4357" max="4357" width="9.77734375" style="111" customWidth="1"/>
    <col min="4358" max="4358" width="11.21875" style="111" customWidth="1"/>
    <col min="4359" max="4359" width="19.88671875" style="111" customWidth="1"/>
    <col min="4360" max="4360" width="16.33203125" style="111" customWidth="1"/>
    <col min="4361" max="4361" width="1.88671875" style="111" customWidth="1"/>
    <col min="4362" max="4362" width="10.33203125" style="111" customWidth="1"/>
    <col min="4363" max="4363" width="9.88671875" style="111" bestFit="1" customWidth="1"/>
    <col min="4364" max="4608" width="8.88671875" style="111"/>
    <col min="4609" max="4609" width="13.5546875" style="111" customWidth="1"/>
    <col min="4610" max="4610" width="16.88671875" style="111" customWidth="1"/>
    <col min="4611" max="4611" width="15.77734375" style="111" customWidth="1"/>
    <col min="4612" max="4612" width="7.5546875" style="111" customWidth="1"/>
    <col min="4613" max="4613" width="9.77734375" style="111" customWidth="1"/>
    <col min="4614" max="4614" width="11.21875" style="111" customWidth="1"/>
    <col min="4615" max="4615" width="19.88671875" style="111" customWidth="1"/>
    <col min="4616" max="4616" width="16.33203125" style="111" customWidth="1"/>
    <col min="4617" max="4617" width="1.88671875" style="111" customWidth="1"/>
    <col min="4618" max="4618" width="10.33203125" style="111" customWidth="1"/>
    <col min="4619" max="4619" width="9.88671875" style="111" bestFit="1" customWidth="1"/>
    <col min="4620" max="4864" width="8.88671875" style="111"/>
    <col min="4865" max="4865" width="13.5546875" style="111" customWidth="1"/>
    <col min="4866" max="4866" width="16.88671875" style="111" customWidth="1"/>
    <col min="4867" max="4867" width="15.77734375" style="111" customWidth="1"/>
    <col min="4868" max="4868" width="7.5546875" style="111" customWidth="1"/>
    <col min="4869" max="4869" width="9.77734375" style="111" customWidth="1"/>
    <col min="4870" max="4870" width="11.21875" style="111" customWidth="1"/>
    <col min="4871" max="4871" width="19.88671875" style="111" customWidth="1"/>
    <col min="4872" max="4872" width="16.33203125" style="111" customWidth="1"/>
    <col min="4873" max="4873" width="1.88671875" style="111" customWidth="1"/>
    <col min="4874" max="4874" width="10.33203125" style="111" customWidth="1"/>
    <col min="4875" max="4875" width="9.88671875" style="111" bestFit="1" customWidth="1"/>
    <col min="4876" max="5120" width="8.88671875" style="111"/>
    <col min="5121" max="5121" width="13.5546875" style="111" customWidth="1"/>
    <col min="5122" max="5122" width="16.88671875" style="111" customWidth="1"/>
    <col min="5123" max="5123" width="15.77734375" style="111" customWidth="1"/>
    <col min="5124" max="5124" width="7.5546875" style="111" customWidth="1"/>
    <col min="5125" max="5125" width="9.77734375" style="111" customWidth="1"/>
    <col min="5126" max="5126" width="11.21875" style="111" customWidth="1"/>
    <col min="5127" max="5127" width="19.88671875" style="111" customWidth="1"/>
    <col min="5128" max="5128" width="16.33203125" style="111" customWidth="1"/>
    <col min="5129" max="5129" width="1.88671875" style="111" customWidth="1"/>
    <col min="5130" max="5130" width="10.33203125" style="111" customWidth="1"/>
    <col min="5131" max="5131" width="9.88671875" style="111" bestFit="1" customWidth="1"/>
    <col min="5132" max="5376" width="8.88671875" style="111"/>
    <col min="5377" max="5377" width="13.5546875" style="111" customWidth="1"/>
    <col min="5378" max="5378" width="16.88671875" style="111" customWidth="1"/>
    <col min="5379" max="5379" width="15.77734375" style="111" customWidth="1"/>
    <col min="5380" max="5380" width="7.5546875" style="111" customWidth="1"/>
    <col min="5381" max="5381" width="9.77734375" style="111" customWidth="1"/>
    <col min="5382" max="5382" width="11.21875" style="111" customWidth="1"/>
    <col min="5383" max="5383" width="19.88671875" style="111" customWidth="1"/>
    <col min="5384" max="5384" width="16.33203125" style="111" customWidth="1"/>
    <col min="5385" max="5385" width="1.88671875" style="111" customWidth="1"/>
    <col min="5386" max="5386" width="10.33203125" style="111" customWidth="1"/>
    <col min="5387" max="5387" width="9.88671875" style="111" bestFit="1" customWidth="1"/>
    <col min="5388" max="5632" width="8.88671875" style="111"/>
    <col min="5633" max="5633" width="13.5546875" style="111" customWidth="1"/>
    <col min="5634" max="5634" width="16.88671875" style="111" customWidth="1"/>
    <col min="5635" max="5635" width="15.77734375" style="111" customWidth="1"/>
    <col min="5636" max="5636" width="7.5546875" style="111" customWidth="1"/>
    <col min="5637" max="5637" width="9.77734375" style="111" customWidth="1"/>
    <col min="5638" max="5638" width="11.21875" style="111" customWidth="1"/>
    <col min="5639" max="5639" width="19.88671875" style="111" customWidth="1"/>
    <col min="5640" max="5640" width="16.33203125" style="111" customWidth="1"/>
    <col min="5641" max="5641" width="1.88671875" style="111" customWidth="1"/>
    <col min="5642" max="5642" width="10.33203125" style="111" customWidth="1"/>
    <col min="5643" max="5643" width="9.88671875" style="111" bestFit="1" customWidth="1"/>
    <col min="5644" max="5888" width="8.88671875" style="111"/>
    <col min="5889" max="5889" width="13.5546875" style="111" customWidth="1"/>
    <col min="5890" max="5890" width="16.88671875" style="111" customWidth="1"/>
    <col min="5891" max="5891" width="15.77734375" style="111" customWidth="1"/>
    <col min="5892" max="5892" width="7.5546875" style="111" customWidth="1"/>
    <col min="5893" max="5893" width="9.77734375" style="111" customWidth="1"/>
    <col min="5894" max="5894" width="11.21875" style="111" customWidth="1"/>
    <col min="5895" max="5895" width="19.88671875" style="111" customWidth="1"/>
    <col min="5896" max="5896" width="16.33203125" style="111" customWidth="1"/>
    <col min="5897" max="5897" width="1.88671875" style="111" customWidth="1"/>
    <col min="5898" max="5898" width="10.33203125" style="111" customWidth="1"/>
    <col min="5899" max="5899" width="9.88671875" style="111" bestFit="1" customWidth="1"/>
    <col min="5900" max="6144" width="8.88671875" style="111"/>
    <col min="6145" max="6145" width="13.5546875" style="111" customWidth="1"/>
    <col min="6146" max="6146" width="16.88671875" style="111" customWidth="1"/>
    <col min="6147" max="6147" width="15.77734375" style="111" customWidth="1"/>
    <col min="6148" max="6148" width="7.5546875" style="111" customWidth="1"/>
    <col min="6149" max="6149" width="9.77734375" style="111" customWidth="1"/>
    <col min="6150" max="6150" width="11.21875" style="111" customWidth="1"/>
    <col min="6151" max="6151" width="19.88671875" style="111" customWidth="1"/>
    <col min="6152" max="6152" width="16.33203125" style="111" customWidth="1"/>
    <col min="6153" max="6153" width="1.88671875" style="111" customWidth="1"/>
    <col min="6154" max="6154" width="10.33203125" style="111" customWidth="1"/>
    <col min="6155" max="6155" width="9.88671875" style="111" bestFit="1" customWidth="1"/>
    <col min="6156" max="6400" width="8.88671875" style="111"/>
    <col min="6401" max="6401" width="13.5546875" style="111" customWidth="1"/>
    <col min="6402" max="6402" width="16.88671875" style="111" customWidth="1"/>
    <col min="6403" max="6403" width="15.77734375" style="111" customWidth="1"/>
    <col min="6404" max="6404" width="7.5546875" style="111" customWidth="1"/>
    <col min="6405" max="6405" width="9.77734375" style="111" customWidth="1"/>
    <col min="6406" max="6406" width="11.21875" style="111" customWidth="1"/>
    <col min="6407" max="6407" width="19.88671875" style="111" customWidth="1"/>
    <col min="6408" max="6408" width="16.33203125" style="111" customWidth="1"/>
    <col min="6409" max="6409" width="1.88671875" style="111" customWidth="1"/>
    <col min="6410" max="6410" width="10.33203125" style="111" customWidth="1"/>
    <col min="6411" max="6411" width="9.88671875" style="111" bestFit="1" customWidth="1"/>
    <col min="6412" max="6656" width="8.88671875" style="111"/>
    <col min="6657" max="6657" width="13.5546875" style="111" customWidth="1"/>
    <col min="6658" max="6658" width="16.88671875" style="111" customWidth="1"/>
    <col min="6659" max="6659" width="15.77734375" style="111" customWidth="1"/>
    <col min="6660" max="6660" width="7.5546875" style="111" customWidth="1"/>
    <col min="6661" max="6661" width="9.77734375" style="111" customWidth="1"/>
    <col min="6662" max="6662" width="11.21875" style="111" customWidth="1"/>
    <col min="6663" max="6663" width="19.88671875" style="111" customWidth="1"/>
    <col min="6664" max="6664" width="16.33203125" style="111" customWidth="1"/>
    <col min="6665" max="6665" width="1.88671875" style="111" customWidth="1"/>
    <col min="6666" max="6666" width="10.33203125" style="111" customWidth="1"/>
    <col min="6667" max="6667" width="9.88671875" style="111" bestFit="1" customWidth="1"/>
    <col min="6668" max="6912" width="8.88671875" style="111"/>
    <col min="6913" max="6913" width="13.5546875" style="111" customWidth="1"/>
    <col min="6914" max="6914" width="16.88671875" style="111" customWidth="1"/>
    <col min="6915" max="6915" width="15.77734375" style="111" customWidth="1"/>
    <col min="6916" max="6916" width="7.5546875" style="111" customWidth="1"/>
    <col min="6917" max="6917" width="9.77734375" style="111" customWidth="1"/>
    <col min="6918" max="6918" width="11.21875" style="111" customWidth="1"/>
    <col min="6919" max="6919" width="19.88671875" style="111" customWidth="1"/>
    <col min="6920" max="6920" width="16.33203125" style="111" customWidth="1"/>
    <col min="6921" max="6921" width="1.88671875" style="111" customWidth="1"/>
    <col min="6922" max="6922" width="10.33203125" style="111" customWidth="1"/>
    <col min="6923" max="6923" width="9.88671875" style="111" bestFit="1" customWidth="1"/>
    <col min="6924" max="7168" width="8.88671875" style="111"/>
    <col min="7169" max="7169" width="13.5546875" style="111" customWidth="1"/>
    <col min="7170" max="7170" width="16.88671875" style="111" customWidth="1"/>
    <col min="7171" max="7171" width="15.77734375" style="111" customWidth="1"/>
    <col min="7172" max="7172" width="7.5546875" style="111" customWidth="1"/>
    <col min="7173" max="7173" width="9.77734375" style="111" customWidth="1"/>
    <col min="7174" max="7174" width="11.21875" style="111" customWidth="1"/>
    <col min="7175" max="7175" width="19.88671875" style="111" customWidth="1"/>
    <col min="7176" max="7176" width="16.33203125" style="111" customWidth="1"/>
    <col min="7177" max="7177" width="1.88671875" style="111" customWidth="1"/>
    <col min="7178" max="7178" width="10.33203125" style="111" customWidth="1"/>
    <col min="7179" max="7179" width="9.88671875" style="111" bestFit="1" customWidth="1"/>
    <col min="7180" max="7424" width="8.88671875" style="111"/>
    <col min="7425" max="7425" width="13.5546875" style="111" customWidth="1"/>
    <col min="7426" max="7426" width="16.88671875" style="111" customWidth="1"/>
    <col min="7427" max="7427" width="15.77734375" style="111" customWidth="1"/>
    <col min="7428" max="7428" width="7.5546875" style="111" customWidth="1"/>
    <col min="7429" max="7429" width="9.77734375" style="111" customWidth="1"/>
    <col min="7430" max="7430" width="11.21875" style="111" customWidth="1"/>
    <col min="7431" max="7431" width="19.88671875" style="111" customWidth="1"/>
    <col min="7432" max="7432" width="16.33203125" style="111" customWidth="1"/>
    <col min="7433" max="7433" width="1.88671875" style="111" customWidth="1"/>
    <col min="7434" max="7434" width="10.33203125" style="111" customWidth="1"/>
    <col min="7435" max="7435" width="9.88671875" style="111" bestFit="1" customWidth="1"/>
    <col min="7436" max="7680" width="8.88671875" style="111"/>
    <col min="7681" max="7681" width="13.5546875" style="111" customWidth="1"/>
    <col min="7682" max="7682" width="16.88671875" style="111" customWidth="1"/>
    <col min="7683" max="7683" width="15.77734375" style="111" customWidth="1"/>
    <col min="7684" max="7684" width="7.5546875" style="111" customWidth="1"/>
    <col min="7685" max="7685" width="9.77734375" style="111" customWidth="1"/>
    <col min="7686" max="7686" width="11.21875" style="111" customWidth="1"/>
    <col min="7687" max="7687" width="19.88671875" style="111" customWidth="1"/>
    <col min="7688" max="7688" width="16.33203125" style="111" customWidth="1"/>
    <col min="7689" max="7689" width="1.88671875" style="111" customWidth="1"/>
    <col min="7690" max="7690" width="10.33203125" style="111" customWidth="1"/>
    <col min="7691" max="7691" width="9.88671875" style="111" bestFit="1" customWidth="1"/>
    <col min="7692" max="7936" width="8.88671875" style="111"/>
    <col min="7937" max="7937" width="13.5546875" style="111" customWidth="1"/>
    <col min="7938" max="7938" width="16.88671875" style="111" customWidth="1"/>
    <col min="7939" max="7939" width="15.77734375" style="111" customWidth="1"/>
    <col min="7940" max="7940" width="7.5546875" style="111" customWidth="1"/>
    <col min="7941" max="7941" width="9.77734375" style="111" customWidth="1"/>
    <col min="7942" max="7942" width="11.21875" style="111" customWidth="1"/>
    <col min="7943" max="7943" width="19.88671875" style="111" customWidth="1"/>
    <col min="7944" max="7944" width="16.33203125" style="111" customWidth="1"/>
    <col min="7945" max="7945" width="1.88671875" style="111" customWidth="1"/>
    <col min="7946" max="7946" width="10.33203125" style="111" customWidth="1"/>
    <col min="7947" max="7947" width="9.88671875" style="111" bestFit="1" customWidth="1"/>
    <col min="7948" max="8192" width="8.88671875" style="111"/>
    <col min="8193" max="8193" width="13.5546875" style="111" customWidth="1"/>
    <col min="8194" max="8194" width="16.88671875" style="111" customWidth="1"/>
    <col min="8195" max="8195" width="15.77734375" style="111" customWidth="1"/>
    <col min="8196" max="8196" width="7.5546875" style="111" customWidth="1"/>
    <col min="8197" max="8197" width="9.77734375" style="111" customWidth="1"/>
    <col min="8198" max="8198" width="11.21875" style="111" customWidth="1"/>
    <col min="8199" max="8199" width="19.88671875" style="111" customWidth="1"/>
    <col min="8200" max="8200" width="16.33203125" style="111" customWidth="1"/>
    <col min="8201" max="8201" width="1.88671875" style="111" customWidth="1"/>
    <col min="8202" max="8202" width="10.33203125" style="111" customWidth="1"/>
    <col min="8203" max="8203" width="9.88671875" style="111" bestFit="1" customWidth="1"/>
    <col min="8204" max="8448" width="8.88671875" style="111"/>
    <col min="8449" max="8449" width="13.5546875" style="111" customWidth="1"/>
    <col min="8450" max="8450" width="16.88671875" style="111" customWidth="1"/>
    <col min="8451" max="8451" width="15.77734375" style="111" customWidth="1"/>
    <col min="8452" max="8452" width="7.5546875" style="111" customWidth="1"/>
    <col min="8453" max="8453" width="9.77734375" style="111" customWidth="1"/>
    <col min="8454" max="8454" width="11.21875" style="111" customWidth="1"/>
    <col min="8455" max="8455" width="19.88671875" style="111" customWidth="1"/>
    <col min="8456" max="8456" width="16.33203125" style="111" customWidth="1"/>
    <col min="8457" max="8457" width="1.88671875" style="111" customWidth="1"/>
    <col min="8458" max="8458" width="10.33203125" style="111" customWidth="1"/>
    <col min="8459" max="8459" width="9.88671875" style="111" bestFit="1" customWidth="1"/>
    <col min="8460" max="8704" width="8.88671875" style="111"/>
    <col min="8705" max="8705" width="13.5546875" style="111" customWidth="1"/>
    <col min="8706" max="8706" width="16.88671875" style="111" customWidth="1"/>
    <col min="8707" max="8707" width="15.77734375" style="111" customWidth="1"/>
    <col min="8708" max="8708" width="7.5546875" style="111" customWidth="1"/>
    <col min="8709" max="8709" width="9.77734375" style="111" customWidth="1"/>
    <col min="8710" max="8710" width="11.21875" style="111" customWidth="1"/>
    <col min="8711" max="8711" width="19.88671875" style="111" customWidth="1"/>
    <col min="8712" max="8712" width="16.33203125" style="111" customWidth="1"/>
    <col min="8713" max="8713" width="1.88671875" style="111" customWidth="1"/>
    <col min="8714" max="8714" width="10.33203125" style="111" customWidth="1"/>
    <col min="8715" max="8715" width="9.88671875" style="111" bestFit="1" customWidth="1"/>
    <col min="8716" max="8960" width="8.88671875" style="111"/>
    <col min="8961" max="8961" width="13.5546875" style="111" customWidth="1"/>
    <col min="8962" max="8962" width="16.88671875" style="111" customWidth="1"/>
    <col min="8963" max="8963" width="15.77734375" style="111" customWidth="1"/>
    <col min="8964" max="8964" width="7.5546875" style="111" customWidth="1"/>
    <col min="8965" max="8965" width="9.77734375" style="111" customWidth="1"/>
    <col min="8966" max="8966" width="11.21875" style="111" customWidth="1"/>
    <col min="8967" max="8967" width="19.88671875" style="111" customWidth="1"/>
    <col min="8968" max="8968" width="16.33203125" style="111" customWidth="1"/>
    <col min="8969" max="8969" width="1.88671875" style="111" customWidth="1"/>
    <col min="8970" max="8970" width="10.33203125" style="111" customWidth="1"/>
    <col min="8971" max="8971" width="9.88671875" style="111" bestFit="1" customWidth="1"/>
    <col min="8972" max="9216" width="8.88671875" style="111"/>
    <col min="9217" max="9217" width="13.5546875" style="111" customWidth="1"/>
    <col min="9218" max="9218" width="16.88671875" style="111" customWidth="1"/>
    <col min="9219" max="9219" width="15.77734375" style="111" customWidth="1"/>
    <col min="9220" max="9220" width="7.5546875" style="111" customWidth="1"/>
    <col min="9221" max="9221" width="9.77734375" style="111" customWidth="1"/>
    <col min="9222" max="9222" width="11.21875" style="111" customWidth="1"/>
    <col min="9223" max="9223" width="19.88671875" style="111" customWidth="1"/>
    <col min="9224" max="9224" width="16.33203125" style="111" customWidth="1"/>
    <col min="9225" max="9225" width="1.88671875" style="111" customWidth="1"/>
    <col min="9226" max="9226" width="10.33203125" style="111" customWidth="1"/>
    <col min="9227" max="9227" width="9.88671875" style="111" bestFit="1" customWidth="1"/>
    <col min="9228" max="9472" width="8.88671875" style="111"/>
    <col min="9473" max="9473" width="13.5546875" style="111" customWidth="1"/>
    <col min="9474" max="9474" width="16.88671875" style="111" customWidth="1"/>
    <col min="9475" max="9475" width="15.77734375" style="111" customWidth="1"/>
    <col min="9476" max="9476" width="7.5546875" style="111" customWidth="1"/>
    <col min="9477" max="9477" width="9.77734375" style="111" customWidth="1"/>
    <col min="9478" max="9478" width="11.21875" style="111" customWidth="1"/>
    <col min="9479" max="9479" width="19.88671875" style="111" customWidth="1"/>
    <col min="9480" max="9480" width="16.33203125" style="111" customWidth="1"/>
    <col min="9481" max="9481" width="1.88671875" style="111" customWidth="1"/>
    <col min="9482" max="9482" width="10.33203125" style="111" customWidth="1"/>
    <col min="9483" max="9483" width="9.88671875" style="111" bestFit="1" customWidth="1"/>
    <col min="9484" max="9728" width="8.88671875" style="111"/>
    <col min="9729" max="9729" width="13.5546875" style="111" customWidth="1"/>
    <col min="9730" max="9730" width="16.88671875" style="111" customWidth="1"/>
    <col min="9731" max="9731" width="15.77734375" style="111" customWidth="1"/>
    <col min="9732" max="9732" width="7.5546875" style="111" customWidth="1"/>
    <col min="9733" max="9733" width="9.77734375" style="111" customWidth="1"/>
    <col min="9734" max="9734" width="11.21875" style="111" customWidth="1"/>
    <col min="9735" max="9735" width="19.88671875" style="111" customWidth="1"/>
    <col min="9736" max="9736" width="16.33203125" style="111" customWidth="1"/>
    <col min="9737" max="9737" width="1.88671875" style="111" customWidth="1"/>
    <col min="9738" max="9738" width="10.33203125" style="111" customWidth="1"/>
    <col min="9739" max="9739" width="9.88671875" style="111" bestFit="1" customWidth="1"/>
    <col min="9740" max="9984" width="8.88671875" style="111"/>
    <col min="9985" max="9985" width="13.5546875" style="111" customWidth="1"/>
    <col min="9986" max="9986" width="16.88671875" style="111" customWidth="1"/>
    <col min="9987" max="9987" width="15.77734375" style="111" customWidth="1"/>
    <col min="9988" max="9988" width="7.5546875" style="111" customWidth="1"/>
    <col min="9989" max="9989" width="9.77734375" style="111" customWidth="1"/>
    <col min="9990" max="9990" width="11.21875" style="111" customWidth="1"/>
    <col min="9991" max="9991" width="19.88671875" style="111" customWidth="1"/>
    <col min="9992" max="9992" width="16.33203125" style="111" customWidth="1"/>
    <col min="9993" max="9993" width="1.88671875" style="111" customWidth="1"/>
    <col min="9994" max="9994" width="10.33203125" style="111" customWidth="1"/>
    <col min="9995" max="9995" width="9.88671875" style="111" bestFit="1" customWidth="1"/>
    <col min="9996" max="10240" width="8.88671875" style="111"/>
    <col min="10241" max="10241" width="13.5546875" style="111" customWidth="1"/>
    <col min="10242" max="10242" width="16.88671875" style="111" customWidth="1"/>
    <col min="10243" max="10243" width="15.77734375" style="111" customWidth="1"/>
    <col min="10244" max="10244" width="7.5546875" style="111" customWidth="1"/>
    <col min="10245" max="10245" width="9.77734375" style="111" customWidth="1"/>
    <col min="10246" max="10246" width="11.21875" style="111" customWidth="1"/>
    <col min="10247" max="10247" width="19.88671875" style="111" customWidth="1"/>
    <col min="10248" max="10248" width="16.33203125" style="111" customWidth="1"/>
    <col min="10249" max="10249" width="1.88671875" style="111" customWidth="1"/>
    <col min="10250" max="10250" width="10.33203125" style="111" customWidth="1"/>
    <col min="10251" max="10251" width="9.88671875" style="111" bestFit="1" customWidth="1"/>
    <col min="10252" max="10496" width="8.88671875" style="111"/>
    <col min="10497" max="10497" width="13.5546875" style="111" customWidth="1"/>
    <col min="10498" max="10498" width="16.88671875" style="111" customWidth="1"/>
    <col min="10499" max="10499" width="15.77734375" style="111" customWidth="1"/>
    <col min="10500" max="10500" width="7.5546875" style="111" customWidth="1"/>
    <col min="10501" max="10501" width="9.77734375" style="111" customWidth="1"/>
    <col min="10502" max="10502" width="11.21875" style="111" customWidth="1"/>
    <col min="10503" max="10503" width="19.88671875" style="111" customWidth="1"/>
    <col min="10504" max="10504" width="16.33203125" style="111" customWidth="1"/>
    <col min="10505" max="10505" width="1.88671875" style="111" customWidth="1"/>
    <col min="10506" max="10506" width="10.33203125" style="111" customWidth="1"/>
    <col min="10507" max="10507" width="9.88671875" style="111" bestFit="1" customWidth="1"/>
    <col min="10508" max="10752" width="8.88671875" style="111"/>
    <col min="10753" max="10753" width="13.5546875" style="111" customWidth="1"/>
    <col min="10754" max="10754" width="16.88671875" style="111" customWidth="1"/>
    <col min="10755" max="10755" width="15.77734375" style="111" customWidth="1"/>
    <col min="10756" max="10756" width="7.5546875" style="111" customWidth="1"/>
    <col min="10757" max="10757" width="9.77734375" style="111" customWidth="1"/>
    <col min="10758" max="10758" width="11.21875" style="111" customWidth="1"/>
    <col min="10759" max="10759" width="19.88671875" style="111" customWidth="1"/>
    <col min="10760" max="10760" width="16.33203125" style="111" customWidth="1"/>
    <col min="10761" max="10761" width="1.88671875" style="111" customWidth="1"/>
    <col min="10762" max="10762" width="10.33203125" style="111" customWidth="1"/>
    <col min="10763" max="10763" width="9.88671875" style="111" bestFit="1" customWidth="1"/>
    <col min="10764" max="11008" width="8.88671875" style="111"/>
    <col min="11009" max="11009" width="13.5546875" style="111" customWidth="1"/>
    <col min="11010" max="11010" width="16.88671875" style="111" customWidth="1"/>
    <col min="11011" max="11011" width="15.77734375" style="111" customWidth="1"/>
    <col min="11012" max="11012" width="7.5546875" style="111" customWidth="1"/>
    <col min="11013" max="11013" width="9.77734375" style="111" customWidth="1"/>
    <col min="11014" max="11014" width="11.21875" style="111" customWidth="1"/>
    <col min="11015" max="11015" width="19.88671875" style="111" customWidth="1"/>
    <col min="11016" max="11016" width="16.33203125" style="111" customWidth="1"/>
    <col min="11017" max="11017" width="1.88671875" style="111" customWidth="1"/>
    <col min="11018" max="11018" width="10.33203125" style="111" customWidth="1"/>
    <col min="11019" max="11019" width="9.88671875" style="111" bestFit="1" customWidth="1"/>
    <col min="11020" max="11264" width="8.88671875" style="111"/>
    <col min="11265" max="11265" width="13.5546875" style="111" customWidth="1"/>
    <col min="11266" max="11266" width="16.88671875" style="111" customWidth="1"/>
    <col min="11267" max="11267" width="15.77734375" style="111" customWidth="1"/>
    <col min="11268" max="11268" width="7.5546875" style="111" customWidth="1"/>
    <col min="11269" max="11269" width="9.77734375" style="111" customWidth="1"/>
    <col min="11270" max="11270" width="11.21875" style="111" customWidth="1"/>
    <col min="11271" max="11271" width="19.88671875" style="111" customWidth="1"/>
    <col min="11272" max="11272" width="16.33203125" style="111" customWidth="1"/>
    <col min="11273" max="11273" width="1.88671875" style="111" customWidth="1"/>
    <col min="11274" max="11274" width="10.33203125" style="111" customWidth="1"/>
    <col min="11275" max="11275" width="9.88671875" style="111" bestFit="1" customWidth="1"/>
    <col min="11276" max="11520" width="8.88671875" style="111"/>
    <col min="11521" max="11521" width="13.5546875" style="111" customWidth="1"/>
    <col min="11522" max="11522" width="16.88671875" style="111" customWidth="1"/>
    <col min="11523" max="11523" width="15.77734375" style="111" customWidth="1"/>
    <col min="11524" max="11524" width="7.5546875" style="111" customWidth="1"/>
    <col min="11525" max="11525" width="9.77734375" style="111" customWidth="1"/>
    <col min="11526" max="11526" width="11.21875" style="111" customWidth="1"/>
    <col min="11527" max="11527" width="19.88671875" style="111" customWidth="1"/>
    <col min="11528" max="11528" width="16.33203125" style="111" customWidth="1"/>
    <col min="11529" max="11529" width="1.88671875" style="111" customWidth="1"/>
    <col min="11530" max="11530" width="10.33203125" style="111" customWidth="1"/>
    <col min="11531" max="11531" width="9.88671875" style="111" bestFit="1" customWidth="1"/>
    <col min="11532" max="11776" width="8.88671875" style="111"/>
    <col min="11777" max="11777" width="13.5546875" style="111" customWidth="1"/>
    <col min="11778" max="11778" width="16.88671875" style="111" customWidth="1"/>
    <col min="11779" max="11779" width="15.77734375" style="111" customWidth="1"/>
    <col min="11780" max="11780" width="7.5546875" style="111" customWidth="1"/>
    <col min="11781" max="11781" width="9.77734375" style="111" customWidth="1"/>
    <col min="11782" max="11782" width="11.21875" style="111" customWidth="1"/>
    <col min="11783" max="11783" width="19.88671875" style="111" customWidth="1"/>
    <col min="11784" max="11784" width="16.33203125" style="111" customWidth="1"/>
    <col min="11785" max="11785" width="1.88671875" style="111" customWidth="1"/>
    <col min="11786" max="11786" width="10.33203125" style="111" customWidth="1"/>
    <col min="11787" max="11787" width="9.88671875" style="111" bestFit="1" customWidth="1"/>
    <col min="11788" max="12032" width="8.88671875" style="111"/>
    <col min="12033" max="12033" width="13.5546875" style="111" customWidth="1"/>
    <col min="12034" max="12034" width="16.88671875" style="111" customWidth="1"/>
    <col min="12035" max="12035" width="15.77734375" style="111" customWidth="1"/>
    <col min="12036" max="12036" width="7.5546875" style="111" customWidth="1"/>
    <col min="12037" max="12037" width="9.77734375" style="111" customWidth="1"/>
    <col min="12038" max="12038" width="11.21875" style="111" customWidth="1"/>
    <col min="12039" max="12039" width="19.88671875" style="111" customWidth="1"/>
    <col min="12040" max="12040" width="16.33203125" style="111" customWidth="1"/>
    <col min="12041" max="12041" width="1.88671875" style="111" customWidth="1"/>
    <col min="12042" max="12042" width="10.33203125" style="111" customWidth="1"/>
    <col min="12043" max="12043" width="9.88671875" style="111" bestFit="1" customWidth="1"/>
    <col min="12044" max="12288" width="8.88671875" style="111"/>
    <col min="12289" max="12289" width="13.5546875" style="111" customWidth="1"/>
    <col min="12290" max="12290" width="16.88671875" style="111" customWidth="1"/>
    <col min="12291" max="12291" width="15.77734375" style="111" customWidth="1"/>
    <col min="12292" max="12292" width="7.5546875" style="111" customWidth="1"/>
    <col min="12293" max="12293" width="9.77734375" style="111" customWidth="1"/>
    <col min="12294" max="12294" width="11.21875" style="111" customWidth="1"/>
    <col min="12295" max="12295" width="19.88671875" style="111" customWidth="1"/>
    <col min="12296" max="12296" width="16.33203125" style="111" customWidth="1"/>
    <col min="12297" max="12297" width="1.88671875" style="111" customWidth="1"/>
    <col min="12298" max="12298" width="10.33203125" style="111" customWidth="1"/>
    <col min="12299" max="12299" width="9.88671875" style="111" bestFit="1" customWidth="1"/>
    <col min="12300" max="12544" width="8.88671875" style="111"/>
    <col min="12545" max="12545" width="13.5546875" style="111" customWidth="1"/>
    <col min="12546" max="12546" width="16.88671875" style="111" customWidth="1"/>
    <col min="12547" max="12547" width="15.77734375" style="111" customWidth="1"/>
    <col min="12548" max="12548" width="7.5546875" style="111" customWidth="1"/>
    <col min="12549" max="12549" width="9.77734375" style="111" customWidth="1"/>
    <col min="12550" max="12550" width="11.21875" style="111" customWidth="1"/>
    <col min="12551" max="12551" width="19.88671875" style="111" customWidth="1"/>
    <col min="12552" max="12552" width="16.33203125" style="111" customWidth="1"/>
    <col min="12553" max="12553" width="1.88671875" style="111" customWidth="1"/>
    <col min="12554" max="12554" width="10.33203125" style="111" customWidth="1"/>
    <col min="12555" max="12555" width="9.88671875" style="111" bestFit="1" customWidth="1"/>
    <col min="12556" max="12800" width="8.88671875" style="111"/>
    <col min="12801" max="12801" width="13.5546875" style="111" customWidth="1"/>
    <col min="12802" max="12802" width="16.88671875" style="111" customWidth="1"/>
    <col min="12803" max="12803" width="15.77734375" style="111" customWidth="1"/>
    <col min="12804" max="12804" width="7.5546875" style="111" customWidth="1"/>
    <col min="12805" max="12805" width="9.77734375" style="111" customWidth="1"/>
    <col min="12806" max="12806" width="11.21875" style="111" customWidth="1"/>
    <col min="12807" max="12807" width="19.88671875" style="111" customWidth="1"/>
    <col min="12808" max="12808" width="16.33203125" style="111" customWidth="1"/>
    <col min="12809" max="12809" width="1.88671875" style="111" customWidth="1"/>
    <col min="12810" max="12810" width="10.33203125" style="111" customWidth="1"/>
    <col min="12811" max="12811" width="9.88671875" style="111" bestFit="1" customWidth="1"/>
    <col min="12812" max="13056" width="8.88671875" style="111"/>
    <col min="13057" max="13057" width="13.5546875" style="111" customWidth="1"/>
    <col min="13058" max="13058" width="16.88671875" style="111" customWidth="1"/>
    <col min="13059" max="13059" width="15.77734375" style="111" customWidth="1"/>
    <col min="13060" max="13060" width="7.5546875" style="111" customWidth="1"/>
    <col min="13061" max="13061" width="9.77734375" style="111" customWidth="1"/>
    <col min="13062" max="13062" width="11.21875" style="111" customWidth="1"/>
    <col min="13063" max="13063" width="19.88671875" style="111" customWidth="1"/>
    <col min="13064" max="13064" width="16.33203125" style="111" customWidth="1"/>
    <col min="13065" max="13065" width="1.88671875" style="111" customWidth="1"/>
    <col min="13066" max="13066" width="10.33203125" style="111" customWidth="1"/>
    <col min="13067" max="13067" width="9.88671875" style="111" bestFit="1" customWidth="1"/>
    <col min="13068" max="13312" width="8.88671875" style="111"/>
    <col min="13313" max="13313" width="13.5546875" style="111" customWidth="1"/>
    <col min="13314" max="13314" width="16.88671875" style="111" customWidth="1"/>
    <col min="13315" max="13315" width="15.77734375" style="111" customWidth="1"/>
    <col min="13316" max="13316" width="7.5546875" style="111" customWidth="1"/>
    <col min="13317" max="13317" width="9.77734375" style="111" customWidth="1"/>
    <col min="13318" max="13318" width="11.21875" style="111" customWidth="1"/>
    <col min="13319" max="13319" width="19.88671875" style="111" customWidth="1"/>
    <col min="13320" max="13320" width="16.33203125" style="111" customWidth="1"/>
    <col min="13321" max="13321" width="1.88671875" style="111" customWidth="1"/>
    <col min="13322" max="13322" width="10.33203125" style="111" customWidth="1"/>
    <col min="13323" max="13323" width="9.88671875" style="111" bestFit="1" customWidth="1"/>
    <col min="13324" max="13568" width="8.88671875" style="111"/>
    <col min="13569" max="13569" width="13.5546875" style="111" customWidth="1"/>
    <col min="13570" max="13570" width="16.88671875" style="111" customWidth="1"/>
    <col min="13571" max="13571" width="15.77734375" style="111" customWidth="1"/>
    <col min="13572" max="13572" width="7.5546875" style="111" customWidth="1"/>
    <col min="13573" max="13573" width="9.77734375" style="111" customWidth="1"/>
    <col min="13574" max="13574" width="11.21875" style="111" customWidth="1"/>
    <col min="13575" max="13575" width="19.88671875" style="111" customWidth="1"/>
    <col min="13576" max="13576" width="16.33203125" style="111" customWidth="1"/>
    <col min="13577" max="13577" width="1.88671875" style="111" customWidth="1"/>
    <col min="13578" max="13578" width="10.33203125" style="111" customWidth="1"/>
    <col min="13579" max="13579" width="9.88671875" style="111" bestFit="1" customWidth="1"/>
    <col min="13580" max="13824" width="8.88671875" style="111"/>
    <col min="13825" max="13825" width="13.5546875" style="111" customWidth="1"/>
    <col min="13826" max="13826" width="16.88671875" style="111" customWidth="1"/>
    <col min="13827" max="13827" width="15.77734375" style="111" customWidth="1"/>
    <col min="13828" max="13828" width="7.5546875" style="111" customWidth="1"/>
    <col min="13829" max="13829" width="9.77734375" style="111" customWidth="1"/>
    <col min="13830" max="13830" width="11.21875" style="111" customWidth="1"/>
    <col min="13831" max="13831" width="19.88671875" style="111" customWidth="1"/>
    <col min="13832" max="13832" width="16.33203125" style="111" customWidth="1"/>
    <col min="13833" max="13833" width="1.88671875" style="111" customWidth="1"/>
    <col min="13834" max="13834" width="10.33203125" style="111" customWidth="1"/>
    <col min="13835" max="13835" width="9.88671875" style="111" bestFit="1" customWidth="1"/>
    <col min="13836" max="14080" width="8.88671875" style="111"/>
    <col min="14081" max="14081" width="13.5546875" style="111" customWidth="1"/>
    <col min="14082" max="14082" width="16.88671875" style="111" customWidth="1"/>
    <col min="14083" max="14083" width="15.77734375" style="111" customWidth="1"/>
    <col min="14084" max="14084" width="7.5546875" style="111" customWidth="1"/>
    <col min="14085" max="14085" width="9.77734375" style="111" customWidth="1"/>
    <col min="14086" max="14086" width="11.21875" style="111" customWidth="1"/>
    <col min="14087" max="14087" width="19.88671875" style="111" customWidth="1"/>
    <col min="14088" max="14088" width="16.33203125" style="111" customWidth="1"/>
    <col min="14089" max="14089" width="1.88671875" style="111" customWidth="1"/>
    <col min="14090" max="14090" width="10.33203125" style="111" customWidth="1"/>
    <col min="14091" max="14091" width="9.88671875" style="111" bestFit="1" customWidth="1"/>
    <col min="14092" max="14336" width="8.88671875" style="111"/>
    <col min="14337" max="14337" width="13.5546875" style="111" customWidth="1"/>
    <col min="14338" max="14338" width="16.88671875" style="111" customWidth="1"/>
    <col min="14339" max="14339" width="15.77734375" style="111" customWidth="1"/>
    <col min="14340" max="14340" width="7.5546875" style="111" customWidth="1"/>
    <col min="14341" max="14341" width="9.77734375" style="111" customWidth="1"/>
    <col min="14342" max="14342" width="11.21875" style="111" customWidth="1"/>
    <col min="14343" max="14343" width="19.88671875" style="111" customWidth="1"/>
    <col min="14344" max="14344" width="16.33203125" style="111" customWidth="1"/>
    <col min="14345" max="14345" width="1.88671875" style="111" customWidth="1"/>
    <col min="14346" max="14346" width="10.33203125" style="111" customWidth="1"/>
    <col min="14347" max="14347" width="9.88671875" style="111" bestFit="1" customWidth="1"/>
    <col min="14348" max="14592" width="8.88671875" style="111"/>
    <col min="14593" max="14593" width="13.5546875" style="111" customWidth="1"/>
    <col min="14594" max="14594" width="16.88671875" style="111" customWidth="1"/>
    <col min="14595" max="14595" width="15.77734375" style="111" customWidth="1"/>
    <col min="14596" max="14596" width="7.5546875" style="111" customWidth="1"/>
    <col min="14597" max="14597" width="9.77734375" style="111" customWidth="1"/>
    <col min="14598" max="14598" width="11.21875" style="111" customWidth="1"/>
    <col min="14599" max="14599" width="19.88671875" style="111" customWidth="1"/>
    <col min="14600" max="14600" width="16.33203125" style="111" customWidth="1"/>
    <col min="14601" max="14601" width="1.88671875" style="111" customWidth="1"/>
    <col min="14602" max="14602" width="10.33203125" style="111" customWidth="1"/>
    <col min="14603" max="14603" width="9.88671875" style="111" bestFit="1" customWidth="1"/>
    <col min="14604" max="14848" width="8.88671875" style="111"/>
    <col min="14849" max="14849" width="13.5546875" style="111" customWidth="1"/>
    <col min="14850" max="14850" width="16.88671875" style="111" customWidth="1"/>
    <col min="14851" max="14851" width="15.77734375" style="111" customWidth="1"/>
    <col min="14852" max="14852" width="7.5546875" style="111" customWidth="1"/>
    <col min="14853" max="14853" width="9.77734375" style="111" customWidth="1"/>
    <col min="14854" max="14854" width="11.21875" style="111" customWidth="1"/>
    <col min="14855" max="14855" width="19.88671875" style="111" customWidth="1"/>
    <col min="14856" max="14856" width="16.33203125" style="111" customWidth="1"/>
    <col min="14857" max="14857" width="1.88671875" style="111" customWidth="1"/>
    <col min="14858" max="14858" width="10.33203125" style="111" customWidth="1"/>
    <col min="14859" max="14859" width="9.88671875" style="111" bestFit="1" customWidth="1"/>
    <col min="14860" max="15104" width="8.88671875" style="111"/>
    <col min="15105" max="15105" width="13.5546875" style="111" customWidth="1"/>
    <col min="15106" max="15106" width="16.88671875" style="111" customWidth="1"/>
    <col min="15107" max="15107" width="15.77734375" style="111" customWidth="1"/>
    <col min="15108" max="15108" width="7.5546875" style="111" customWidth="1"/>
    <col min="15109" max="15109" width="9.77734375" style="111" customWidth="1"/>
    <col min="15110" max="15110" width="11.21875" style="111" customWidth="1"/>
    <col min="15111" max="15111" width="19.88671875" style="111" customWidth="1"/>
    <col min="15112" max="15112" width="16.33203125" style="111" customWidth="1"/>
    <col min="15113" max="15113" width="1.88671875" style="111" customWidth="1"/>
    <col min="15114" max="15114" width="10.33203125" style="111" customWidth="1"/>
    <col min="15115" max="15115" width="9.88671875" style="111" bestFit="1" customWidth="1"/>
    <col min="15116" max="15360" width="8.88671875" style="111"/>
    <col min="15361" max="15361" width="13.5546875" style="111" customWidth="1"/>
    <col min="15362" max="15362" width="16.88671875" style="111" customWidth="1"/>
    <col min="15363" max="15363" width="15.77734375" style="111" customWidth="1"/>
    <col min="15364" max="15364" width="7.5546875" style="111" customWidth="1"/>
    <col min="15365" max="15365" width="9.77734375" style="111" customWidth="1"/>
    <col min="15366" max="15366" width="11.21875" style="111" customWidth="1"/>
    <col min="15367" max="15367" width="19.88671875" style="111" customWidth="1"/>
    <col min="15368" max="15368" width="16.33203125" style="111" customWidth="1"/>
    <col min="15369" max="15369" width="1.88671875" style="111" customWidth="1"/>
    <col min="15370" max="15370" width="10.33203125" style="111" customWidth="1"/>
    <col min="15371" max="15371" width="9.88671875" style="111" bestFit="1" customWidth="1"/>
    <col min="15372" max="15616" width="8.88671875" style="111"/>
    <col min="15617" max="15617" width="13.5546875" style="111" customWidth="1"/>
    <col min="15618" max="15618" width="16.88671875" style="111" customWidth="1"/>
    <col min="15619" max="15619" width="15.77734375" style="111" customWidth="1"/>
    <col min="15620" max="15620" width="7.5546875" style="111" customWidth="1"/>
    <col min="15621" max="15621" width="9.77734375" style="111" customWidth="1"/>
    <col min="15622" max="15622" width="11.21875" style="111" customWidth="1"/>
    <col min="15623" max="15623" width="19.88671875" style="111" customWidth="1"/>
    <col min="15624" max="15624" width="16.33203125" style="111" customWidth="1"/>
    <col min="15625" max="15625" width="1.88671875" style="111" customWidth="1"/>
    <col min="15626" max="15626" width="10.33203125" style="111" customWidth="1"/>
    <col min="15627" max="15627" width="9.88671875" style="111" bestFit="1" customWidth="1"/>
    <col min="15628" max="15872" width="8.88671875" style="111"/>
    <col min="15873" max="15873" width="13.5546875" style="111" customWidth="1"/>
    <col min="15874" max="15874" width="16.88671875" style="111" customWidth="1"/>
    <col min="15875" max="15875" width="15.77734375" style="111" customWidth="1"/>
    <col min="15876" max="15876" width="7.5546875" style="111" customWidth="1"/>
    <col min="15877" max="15877" width="9.77734375" style="111" customWidth="1"/>
    <col min="15878" max="15878" width="11.21875" style="111" customWidth="1"/>
    <col min="15879" max="15879" width="19.88671875" style="111" customWidth="1"/>
    <col min="15880" max="15880" width="16.33203125" style="111" customWidth="1"/>
    <col min="15881" max="15881" width="1.88671875" style="111" customWidth="1"/>
    <col min="15882" max="15882" width="10.33203125" style="111" customWidth="1"/>
    <col min="15883" max="15883" width="9.88671875" style="111" bestFit="1" customWidth="1"/>
    <col min="15884" max="16128" width="8.88671875" style="111"/>
    <col min="16129" max="16129" width="13.5546875" style="111" customWidth="1"/>
    <col min="16130" max="16130" width="16.88671875" style="111" customWidth="1"/>
    <col min="16131" max="16131" width="15.77734375" style="111" customWidth="1"/>
    <col min="16132" max="16132" width="7.5546875" style="111" customWidth="1"/>
    <col min="16133" max="16133" width="9.77734375" style="111" customWidth="1"/>
    <col min="16134" max="16134" width="11.21875" style="111" customWidth="1"/>
    <col min="16135" max="16135" width="19.88671875" style="111" customWidth="1"/>
    <col min="16136" max="16136" width="16.33203125" style="111" customWidth="1"/>
    <col min="16137" max="16137" width="1.88671875" style="111" customWidth="1"/>
    <col min="16138" max="16138" width="10.33203125" style="111" customWidth="1"/>
    <col min="16139" max="16139" width="9.88671875" style="111" bestFit="1" customWidth="1"/>
    <col min="16140" max="16384" width="8.88671875" style="111"/>
  </cols>
  <sheetData>
    <row r="1" spans="1:11" ht="31.5">
      <c r="A1" s="109" t="s">
        <v>1240</v>
      </c>
      <c r="B1" s="109"/>
      <c r="C1" s="109"/>
      <c r="D1" s="109"/>
      <c r="E1" s="109"/>
      <c r="F1" s="109"/>
      <c r="G1" s="109"/>
      <c r="H1" s="109"/>
      <c r="I1" s="110"/>
    </row>
    <row r="2" spans="1:11" ht="21.75" customHeight="1">
      <c r="A2" s="112"/>
      <c r="B2" s="112"/>
      <c r="C2" s="112"/>
      <c r="D2" s="112"/>
      <c r="E2" s="112"/>
      <c r="F2" s="112"/>
      <c r="G2" s="112"/>
      <c r="H2" s="112"/>
      <c r="I2" s="110"/>
    </row>
    <row r="3" spans="1:11" ht="13.5" customHeight="1">
      <c r="A3" s="113"/>
      <c r="B3" s="113"/>
    </row>
    <row r="4" spans="1:11" ht="24.95" customHeight="1">
      <c r="A4" s="113" t="s">
        <v>1260</v>
      </c>
      <c r="G4" s="114" t="s">
        <v>1241</v>
      </c>
    </row>
    <row r="5" spans="1:11" ht="24.95" customHeight="1">
      <c r="A5" s="115" t="s">
        <v>1261</v>
      </c>
      <c r="B5" s="115"/>
      <c r="G5" s="116" t="s">
        <v>1242</v>
      </c>
    </row>
    <row r="6" spans="1:11" ht="24.95" customHeight="1">
      <c r="A6" s="115" t="s">
        <v>1262</v>
      </c>
      <c r="B6" s="115"/>
      <c r="C6" s="117"/>
      <c r="D6" s="117"/>
      <c r="E6" s="117"/>
      <c r="G6" s="116" t="s">
        <v>1243</v>
      </c>
    </row>
    <row r="7" spans="1:11" ht="24.95" customHeight="1">
      <c r="A7" s="118" t="s">
        <v>1244</v>
      </c>
      <c r="B7" s="119" t="str">
        <f>NUMBERSTRING(G21,1) &amp;"원정"</f>
        <v>일억삼천오백육십삼만이천이백이십삼원정</v>
      </c>
      <c r="C7" s="119"/>
      <c r="D7" s="117"/>
      <c r="E7" s="117"/>
      <c r="G7" s="116" t="s">
        <v>1245</v>
      </c>
      <c r="I7" s="120"/>
    </row>
    <row r="8" spans="1:11" ht="24.95" customHeight="1">
      <c r="A8" s="121"/>
      <c r="B8" s="121">
        <f>SUM(G21)</f>
        <v>135632222.90000001</v>
      </c>
      <c r="C8" s="122"/>
      <c r="G8" s="116" t="s">
        <v>1246</v>
      </c>
    </row>
    <row r="9" spans="1:11" ht="24.95" customHeight="1">
      <c r="A9" s="123" t="s">
        <v>1247</v>
      </c>
      <c r="B9" s="123"/>
      <c r="C9" s="124"/>
      <c r="G9" s="125" t="s">
        <v>1248</v>
      </c>
    </row>
    <row r="10" spans="1:11" ht="23.1" customHeight="1"/>
    <row r="11" spans="1:11" ht="23.1" customHeight="1">
      <c r="A11" s="126" t="s">
        <v>1249</v>
      </c>
      <c r="B11" s="127"/>
      <c r="C11" s="128" t="s">
        <v>1</v>
      </c>
      <c r="D11" s="128" t="s">
        <v>1250</v>
      </c>
      <c r="E11" s="128" t="s">
        <v>1251</v>
      </c>
      <c r="F11" s="128" t="s">
        <v>1252</v>
      </c>
      <c r="G11" s="128" t="s">
        <v>1253</v>
      </c>
      <c r="H11" s="128" t="s">
        <v>1254</v>
      </c>
    </row>
    <row r="12" spans="1:11" ht="23.1" customHeight="1">
      <c r="A12" s="129" t="s">
        <v>1263</v>
      </c>
      <c r="B12" s="130"/>
      <c r="C12" s="131"/>
      <c r="D12" s="131" t="s">
        <v>1255</v>
      </c>
      <c r="E12" s="131">
        <v>1</v>
      </c>
      <c r="F12" s="132"/>
      <c r="G12" s="133">
        <f>기계_최종!L3</f>
        <v>121483839</v>
      </c>
      <c r="H12" s="134"/>
      <c r="I12" s="135"/>
      <c r="J12" s="135"/>
      <c r="K12" s="135"/>
    </row>
    <row r="13" spans="1:11" ht="23.1" customHeight="1">
      <c r="A13" s="129" t="s">
        <v>1256</v>
      </c>
      <c r="B13" s="130"/>
      <c r="C13" s="131"/>
      <c r="D13" s="131" t="s">
        <v>1255</v>
      </c>
      <c r="E13" s="131">
        <v>1</v>
      </c>
      <c r="F13" s="132"/>
      <c r="G13" s="133">
        <f>(G12*0.05)</f>
        <v>6074191.9500000002</v>
      </c>
      <c r="H13" s="134"/>
      <c r="I13" s="135"/>
      <c r="J13" s="135"/>
      <c r="K13" s="135"/>
    </row>
    <row r="14" spans="1:11" ht="23.1" customHeight="1">
      <c r="A14" s="129" t="s">
        <v>1264</v>
      </c>
      <c r="B14" s="130"/>
      <c r="C14" s="131"/>
      <c r="D14" s="131" t="s">
        <v>1265</v>
      </c>
      <c r="E14" s="131">
        <v>1</v>
      </c>
      <c r="F14" s="132"/>
      <c r="G14" s="133">
        <v>2000000</v>
      </c>
      <c r="H14" s="128"/>
      <c r="I14" s="135"/>
      <c r="J14" s="135"/>
      <c r="K14" s="135"/>
    </row>
    <row r="15" spans="1:11" ht="23.1" customHeight="1">
      <c r="A15" s="129" t="s">
        <v>1266</v>
      </c>
      <c r="B15" s="130"/>
      <c r="C15" s="131"/>
      <c r="D15" s="131" t="s">
        <v>1265</v>
      </c>
      <c r="E15" s="131">
        <v>1</v>
      </c>
      <c r="F15" s="132"/>
      <c r="G15" s="133">
        <f>G12*0.05</f>
        <v>6074191.9500000002</v>
      </c>
      <c r="H15" s="134"/>
      <c r="I15" s="135"/>
      <c r="J15" s="135"/>
      <c r="K15" s="135"/>
    </row>
    <row r="16" spans="1:11" ht="23.1" customHeight="1">
      <c r="A16" s="129"/>
      <c r="B16" s="130"/>
      <c r="C16" s="131"/>
      <c r="D16" s="131"/>
      <c r="E16" s="131"/>
      <c r="F16" s="132"/>
      <c r="G16" s="136"/>
      <c r="H16" s="128"/>
      <c r="I16" s="135"/>
      <c r="J16" s="135"/>
      <c r="K16" s="135"/>
    </row>
    <row r="17" spans="1:11" ht="23.1" customHeight="1">
      <c r="A17" s="129"/>
      <c r="B17" s="130"/>
      <c r="C17" s="131"/>
      <c r="D17" s="131"/>
      <c r="E17" s="131"/>
      <c r="F17" s="132"/>
      <c r="G17" s="133"/>
      <c r="H17" s="128"/>
      <c r="I17" s="135"/>
      <c r="J17" s="135"/>
      <c r="K17" s="135"/>
    </row>
    <row r="18" spans="1:11" ht="23.1" customHeight="1">
      <c r="A18" s="137"/>
      <c r="B18" s="138"/>
      <c r="C18" s="139"/>
      <c r="D18" s="131"/>
      <c r="E18" s="131"/>
      <c r="F18" s="140"/>
      <c r="G18" s="141"/>
      <c r="H18" s="128"/>
      <c r="I18" s="135"/>
      <c r="J18" s="135"/>
    </row>
    <row r="19" spans="1:11" ht="23.1" customHeight="1">
      <c r="A19" s="142"/>
      <c r="B19" s="143"/>
      <c r="C19" s="144"/>
      <c r="D19" s="128"/>
      <c r="E19" s="128"/>
      <c r="F19" s="145"/>
      <c r="G19" s="146"/>
      <c r="H19" s="147"/>
      <c r="I19" s="135"/>
      <c r="J19" s="135"/>
    </row>
    <row r="20" spans="1:11" ht="23.1" customHeight="1">
      <c r="A20" s="137"/>
      <c r="B20" s="138"/>
      <c r="C20" s="148"/>
      <c r="D20" s="128"/>
      <c r="E20" s="128"/>
      <c r="F20" s="145"/>
      <c r="G20" s="146"/>
      <c r="H20" s="128"/>
      <c r="I20" s="135"/>
    </row>
    <row r="21" spans="1:11" ht="23.1" customHeight="1">
      <c r="A21" s="149" t="s">
        <v>1257</v>
      </c>
      <c r="B21" s="150"/>
      <c r="C21" s="128"/>
      <c r="D21" s="128"/>
      <c r="E21" s="128"/>
      <c r="F21" s="151"/>
      <c r="G21" s="146">
        <f>SUM(G12:G20)</f>
        <v>135632222.90000001</v>
      </c>
      <c r="H21" s="147"/>
    </row>
    <row r="22" spans="1:11" ht="23.1" customHeight="1">
      <c r="A22" s="152" t="s">
        <v>1258</v>
      </c>
      <c r="B22" s="153"/>
      <c r="C22" s="154"/>
      <c r="D22" s="155"/>
      <c r="E22" s="155"/>
      <c r="F22" s="156"/>
      <c r="G22" s="156"/>
      <c r="H22" s="157"/>
    </row>
    <row r="23" spans="1:11" ht="23.1" customHeight="1">
      <c r="A23" s="158" t="s">
        <v>1259</v>
      </c>
      <c r="B23" s="159"/>
      <c r="C23" s="160"/>
      <c r="D23" s="160"/>
      <c r="E23" s="160"/>
      <c r="F23" s="161"/>
      <c r="G23" s="161"/>
      <c r="H23" s="162"/>
    </row>
    <row r="24" spans="1:11" ht="24.95" customHeight="1">
      <c r="A24" s="163"/>
      <c r="B24" s="163"/>
      <c r="C24" s="164"/>
      <c r="D24" s="164"/>
      <c r="E24" s="164"/>
      <c r="F24" s="165"/>
      <c r="G24" s="165"/>
      <c r="H24" s="164"/>
    </row>
    <row r="25" spans="1:11" ht="24.95" customHeight="1">
      <c r="A25" s="163"/>
      <c r="B25" s="163"/>
      <c r="C25" s="164"/>
      <c r="D25" s="164"/>
      <c r="E25" s="164"/>
      <c r="F25" s="165"/>
      <c r="G25" s="165"/>
      <c r="H25" s="164"/>
    </row>
    <row r="26" spans="1:11" ht="24.95" customHeight="1"/>
    <row r="27" spans="1:11" ht="24.95" customHeight="1">
      <c r="G27" s="166"/>
    </row>
    <row r="28" spans="1:11" ht="24.95" customHeight="1"/>
    <row r="29" spans="1:11" ht="23.1" customHeight="1"/>
    <row r="30" spans="1:11" ht="23.1" customHeight="1"/>
  </sheetData>
  <mergeCells count="13">
    <mergeCell ref="A21:B21"/>
    <mergeCell ref="A15:B15"/>
    <mergeCell ref="A16:B16"/>
    <mergeCell ref="A17:B17"/>
    <mergeCell ref="A18:B18"/>
    <mergeCell ref="A19:B19"/>
    <mergeCell ref="A20:B20"/>
    <mergeCell ref="A1:H1"/>
    <mergeCell ref="B7:C7"/>
    <mergeCell ref="A11:B11"/>
    <mergeCell ref="A12:B12"/>
    <mergeCell ref="A13:B13"/>
    <mergeCell ref="A14:B14"/>
  </mergeCells>
  <phoneticPr fontId="6" type="noConversion"/>
  <printOptions horizontalCentered="1" gridLinesSet="0"/>
  <pageMargins left="0.59055118110236227" right="0.47244094488188981" top="0.39370078740157483" bottom="0.27559055118110237" header="0.27559055118110237" footer="0.23622047244094491"/>
  <pageSetup paperSize="9" scale="9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961"/>
  <sheetViews>
    <sheetView showGridLines="0" tabSelected="1" view="pageBreakPreview" zoomScale="85" zoomScaleNormal="85" zoomScaleSheetLayoutView="85" workbookViewId="0">
      <pane xSplit="3" ySplit="2" topLeftCell="D1232" activePane="bottomRight" state="frozen"/>
      <selection pane="topRight" activeCell="D1" sqref="D1"/>
      <selection pane="bottomLeft" activeCell="A3" sqref="A3"/>
      <selection pane="bottomRight" activeCell="B1795" sqref="B1795"/>
    </sheetView>
  </sheetViews>
  <sheetFormatPr defaultRowHeight="24" customHeight="1"/>
  <cols>
    <col min="1" max="1" width="30.6640625" style="5" bestFit="1" customWidth="1"/>
    <col min="2" max="2" width="33.33203125" style="5" bestFit="1" customWidth="1"/>
    <col min="3" max="3" width="5.88671875" style="10" customWidth="1"/>
    <col min="4" max="4" width="8.33203125" style="13" bestFit="1" customWidth="1"/>
    <col min="5" max="5" width="10.21875" style="11" customWidth="1"/>
    <col min="6" max="6" width="14.6640625" style="14" customWidth="1"/>
    <col min="7" max="7" width="10.21875" style="14" customWidth="1"/>
    <col min="8" max="8" width="13" style="14" customWidth="1"/>
    <col min="9" max="9" width="7.77734375" style="14" customWidth="1"/>
    <col min="10" max="10" width="8.21875" style="14" customWidth="1"/>
    <col min="11" max="11" width="10.21875" style="14" bestFit="1" customWidth="1"/>
    <col min="12" max="12" width="14.6640625" style="14" bestFit="1" customWidth="1"/>
    <col min="13" max="13" width="5.77734375" style="10" customWidth="1"/>
    <col min="14" max="35" width="8.88671875" style="10"/>
    <col min="36" max="16384" width="8.88671875" style="5"/>
  </cols>
  <sheetData>
    <row r="1" spans="1:35" s="1" customFormat="1" ht="24" customHeight="1">
      <c r="A1" s="101" t="s">
        <v>0</v>
      </c>
      <c r="B1" s="101" t="s">
        <v>1</v>
      </c>
      <c r="C1" s="101" t="s">
        <v>2</v>
      </c>
      <c r="D1" s="100" t="s">
        <v>1208</v>
      </c>
      <c r="E1" s="100" t="s">
        <v>1209</v>
      </c>
      <c r="F1" s="100"/>
      <c r="G1" s="100" t="s">
        <v>1212</v>
      </c>
      <c r="H1" s="100"/>
      <c r="I1" s="100" t="s">
        <v>1213</v>
      </c>
      <c r="J1" s="100"/>
      <c r="K1" s="100" t="s">
        <v>1217</v>
      </c>
      <c r="L1" s="100"/>
      <c r="M1" s="101" t="s">
        <v>1207</v>
      </c>
      <c r="N1" s="15"/>
    </row>
    <row r="2" spans="1:35" s="1" customFormat="1" ht="24" customHeight="1">
      <c r="A2" s="101"/>
      <c r="B2" s="101"/>
      <c r="C2" s="101"/>
      <c r="D2" s="100"/>
      <c r="E2" s="26" t="s">
        <v>1211</v>
      </c>
      <c r="F2" s="26" t="s">
        <v>1210</v>
      </c>
      <c r="G2" s="26" t="s">
        <v>1215</v>
      </c>
      <c r="H2" s="26" t="s">
        <v>1214</v>
      </c>
      <c r="I2" s="26" t="s">
        <v>1215</v>
      </c>
      <c r="J2" s="26" t="s">
        <v>1214</v>
      </c>
      <c r="K2" s="26" t="s">
        <v>1215</v>
      </c>
      <c r="L2" s="26" t="s">
        <v>1216</v>
      </c>
      <c r="M2" s="101"/>
      <c r="N2" s="15"/>
    </row>
    <row r="3" spans="1:35" s="2" customFormat="1" ht="24" customHeight="1">
      <c r="A3" s="27" t="s">
        <v>3</v>
      </c>
      <c r="B3" s="27"/>
      <c r="C3" s="28"/>
      <c r="D3" s="29"/>
      <c r="E3" s="30"/>
      <c r="F3" s="31">
        <f>F4+F643</f>
        <v>63807820</v>
      </c>
      <c r="G3" s="31"/>
      <c r="H3" s="31">
        <f>H4+H643</f>
        <v>57664312</v>
      </c>
      <c r="I3" s="31"/>
      <c r="J3" s="31">
        <f>J4+J643</f>
        <v>11707</v>
      </c>
      <c r="K3" s="31"/>
      <c r="L3" s="31">
        <f>F3+H3+J3</f>
        <v>121483839</v>
      </c>
      <c r="M3" s="28"/>
      <c r="N3" s="1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s="6" customFormat="1" ht="24" customHeight="1">
      <c r="A4" s="32" t="s">
        <v>4</v>
      </c>
      <c r="B4" s="32"/>
      <c r="C4" s="33"/>
      <c r="D4" s="34"/>
      <c r="E4" s="35"/>
      <c r="F4" s="36">
        <f>F5+F312+F394</f>
        <v>0</v>
      </c>
      <c r="G4" s="36"/>
      <c r="H4" s="36">
        <f>H5+H312+H394</f>
        <v>0</v>
      </c>
      <c r="I4" s="36"/>
      <c r="J4" s="36">
        <f>J5+J312+J394</f>
        <v>0</v>
      </c>
      <c r="K4" s="36"/>
      <c r="L4" s="36"/>
      <c r="M4" s="33"/>
      <c r="N4" s="1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6" customFormat="1" ht="24" customHeight="1">
      <c r="A5" s="32" t="s">
        <v>5</v>
      </c>
      <c r="B5" s="32"/>
      <c r="C5" s="33"/>
      <c r="D5" s="34"/>
      <c r="E5" s="35"/>
      <c r="F5" s="36">
        <f>F6+F57</f>
        <v>0</v>
      </c>
      <c r="G5" s="36"/>
      <c r="H5" s="36">
        <f>H6+H57</f>
        <v>0</v>
      </c>
      <c r="I5" s="36"/>
      <c r="J5" s="36">
        <f>J6+J57</f>
        <v>0</v>
      </c>
      <c r="K5" s="36"/>
      <c r="L5" s="36"/>
      <c r="M5" s="33"/>
      <c r="N5" s="1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s="78" customFormat="1" ht="24" hidden="1" customHeight="1">
      <c r="A6" s="87" t="s">
        <v>6</v>
      </c>
      <c r="B6" s="87"/>
      <c r="C6" s="88"/>
      <c r="D6" s="89"/>
      <c r="E6" s="90"/>
      <c r="F6" s="74">
        <f>F7+F27</f>
        <v>0</v>
      </c>
      <c r="G6" s="74"/>
      <c r="H6" s="74">
        <f>H7+H27</f>
        <v>0</v>
      </c>
      <c r="I6" s="74"/>
      <c r="J6" s="74">
        <f>J7+J27</f>
        <v>0</v>
      </c>
      <c r="K6" s="74"/>
      <c r="L6" s="74">
        <f>L7+L27</f>
        <v>0</v>
      </c>
      <c r="M6" s="88"/>
      <c r="N6" s="76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 s="78" customFormat="1" ht="24" hidden="1" customHeight="1">
      <c r="A7" s="87" t="s">
        <v>7</v>
      </c>
      <c r="B7" s="87"/>
      <c r="C7" s="88"/>
      <c r="D7" s="89"/>
      <c r="E7" s="90"/>
      <c r="F7" s="74">
        <f>F8</f>
        <v>0</v>
      </c>
      <c r="G7" s="74"/>
      <c r="H7" s="74">
        <f>H8</f>
        <v>0</v>
      </c>
      <c r="I7" s="74"/>
      <c r="J7" s="74">
        <f>J8</f>
        <v>0</v>
      </c>
      <c r="K7" s="74"/>
      <c r="L7" s="74">
        <f>L8</f>
        <v>0</v>
      </c>
      <c r="M7" s="88"/>
      <c r="N7" s="76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</row>
    <row r="8" spans="1:35" s="78" customFormat="1" ht="24" hidden="1" customHeight="1">
      <c r="A8" s="87" t="s">
        <v>11</v>
      </c>
      <c r="B8" s="87"/>
      <c r="C8" s="88"/>
      <c r="D8" s="92"/>
      <c r="E8" s="90"/>
      <c r="F8" s="74">
        <f>SUM(F9:F20)+F24</f>
        <v>0</v>
      </c>
      <c r="G8" s="74"/>
      <c r="H8" s="74">
        <f>SUM(H9:H20)+H24</f>
        <v>0</v>
      </c>
      <c r="I8" s="74"/>
      <c r="J8" s="74">
        <f>SUM(J9:J20)+J24</f>
        <v>0</v>
      </c>
      <c r="K8" s="74"/>
      <c r="L8" s="74">
        <f>SUM(L9:L20)+L24</f>
        <v>0</v>
      </c>
      <c r="M8" s="88"/>
      <c r="N8" s="76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</row>
    <row r="9" spans="1:35" ht="24" hidden="1" customHeight="1">
      <c r="A9" s="42" t="s">
        <v>14</v>
      </c>
      <c r="B9" s="42" t="s">
        <v>15</v>
      </c>
      <c r="C9" s="43" t="s">
        <v>8</v>
      </c>
      <c r="D9" s="44">
        <v>1</v>
      </c>
      <c r="E9" s="45"/>
      <c r="F9" s="46">
        <f t="shared" ref="F9:H19" si="0">TRUNC(E9*$D9,0)</f>
        <v>0</v>
      </c>
      <c r="G9" s="46"/>
      <c r="H9" s="46">
        <f t="shared" si="0"/>
        <v>0</v>
      </c>
      <c r="I9" s="46">
        <v>0</v>
      </c>
      <c r="J9" s="46">
        <f t="shared" ref="J9:J19" si="1">TRUNC(I9*$D9,0)</f>
        <v>0</v>
      </c>
      <c r="K9" s="46"/>
      <c r="L9" s="46">
        <f t="shared" ref="L9:L19" si="2">TRUNC(K9*$D9,0)</f>
        <v>0</v>
      </c>
      <c r="M9" s="43"/>
      <c r="N9" s="19"/>
    </row>
    <row r="10" spans="1:35" ht="24" hidden="1" customHeight="1">
      <c r="A10" s="42" t="s">
        <v>16</v>
      </c>
      <c r="B10" s="42" t="s">
        <v>15</v>
      </c>
      <c r="C10" s="43" t="s">
        <v>8</v>
      </c>
      <c r="D10" s="44">
        <v>1</v>
      </c>
      <c r="E10" s="45"/>
      <c r="F10" s="46">
        <f t="shared" si="0"/>
        <v>0</v>
      </c>
      <c r="G10" s="46"/>
      <c r="H10" s="46">
        <f t="shared" si="0"/>
        <v>0</v>
      </c>
      <c r="I10" s="46">
        <v>0</v>
      </c>
      <c r="J10" s="46">
        <f t="shared" si="1"/>
        <v>0</v>
      </c>
      <c r="K10" s="46"/>
      <c r="L10" s="46">
        <f t="shared" si="2"/>
        <v>0</v>
      </c>
      <c r="M10" s="43"/>
      <c r="N10" s="19"/>
    </row>
    <row r="11" spans="1:35" ht="24" hidden="1" customHeight="1">
      <c r="A11" s="42" t="s">
        <v>17</v>
      </c>
      <c r="B11" s="42" t="s">
        <v>18</v>
      </c>
      <c r="C11" s="43" t="s">
        <v>8</v>
      </c>
      <c r="D11" s="44">
        <v>4</v>
      </c>
      <c r="E11" s="45"/>
      <c r="F11" s="46">
        <f t="shared" si="0"/>
        <v>0</v>
      </c>
      <c r="G11" s="46"/>
      <c r="H11" s="46">
        <f t="shared" si="0"/>
        <v>0</v>
      </c>
      <c r="I11" s="46">
        <v>0</v>
      </c>
      <c r="J11" s="46">
        <f t="shared" si="1"/>
        <v>0</v>
      </c>
      <c r="K11" s="46"/>
      <c r="L11" s="46">
        <f t="shared" si="2"/>
        <v>0</v>
      </c>
      <c r="M11" s="43"/>
      <c r="N11" s="19"/>
    </row>
    <row r="12" spans="1:35" ht="24" hidden="1" customHeight="1">
      <c r="A12" s="42" t="s">
        <v>24</v>
      </c>
      <c r="B12" s="42" t="s">
        <v>25</v>
      </c>
      <c r="C12" s="43" t="s">
        <v>8</v>
      </c>
      <c r="D12" s="44">
        <v>2</v>
      </c>
      <c r="E12" s="45"/>
      <c r="F12" s="46">
        <f t="shared" si="0"/>
        <v>0</v>
      </c>
      <c r="G12" s="46"/>
      <c r="H12" s="46">
        <f t="shared" si="0"/>
        <v>0</v>
      </c>
      <c r="I12" s="46">
        <v>0</v>
      </c>
      <c r="J12" s="46">
        <f t="shared" si="1"/>
        <v>0</v>
      </c>
      <c r="K12" s="46"/>
      <c r="L12" s="46">
        <f t="shared" si="2"/>
        <v>0</v>
      </c>
      <c r="M12" s="43"/>
      <c r="N12" s="19"/>
    </row>
    <row r="13" spans="1:35" ht="24" hidden="1" customHeight="1">
      <c r="A13" s="42" t="s">
        <v>32</v>
      </c>
      <c r="B13" s="42" t="s">
        <v>33</v>
      </c>
      <c r="C13" s="43" t="s">
        <v>8</v>
      </c>
      <c r="D13" s="44">
        <v>1</v>
      </c>
      <c r="E13" s="45"/>
      <c r="F13" s="46">
        <f t="shared" si="0"/>
        <v>0</v>
      </c>
      <c r="G13" s="46"/>
      <c r="H13" s="46">
        <f t="shared" si="0"/>
        <v>0</v>
      </c>
      <c r="I13" s="46">
        <v>0</v>
      </c>
      <c r="J13" s="46">
        <f t="shared" si="1"/>
        <v>0</v>
      </c>
      <c r="K13" s="46"/>
      <c r="L13" s="46">
        <f t="shared" si="2"/>
        <v>0</v>
      </c>
      <c r="M13" s="43"/>
      <c r="N13" s="19"/>
    </row>
    <row r="14" spans="1:35" ht="24" hidden="1" customHeight="1">
      <c r="A14" s="42" t="s">
        <v>36</v>
      </c>
      <c r="B14" s="42" t="s">
        <v>37</v>
      </c>
      <c r="C14" s="43" t="s">
        <v>8</v>
      </c>
      <c r="D14" s="44">
        <v>1</v>
      </c>
      <c r="E14" s="45"/>
      <c r="F14" s="46">
        <f t="shared" si="0"/>
        <v>0</v>
      </c>
      <c r="G14" s="46"/>
      <c r="H14" s="46">
        <f t="shared" si="0"/>
        <v>0</v>
      </c>
      <c r="I14" s="46">
        <v>0</v>
      </c>
      <c r="J14" s="46">
        <f t="shared" si="1"/>
        <v>0</v>
      </c>
      <c r="K14" s="46"/>
      <c r="L14" s="46">
        <f t="shared" si="2"/>
        <v>0</v>
      </c>
      <c r="M14" s="43"/>
      <c r="N14" s="19"/>
    </row>
    <row r="15" spans="1:35" ht="24" hidden="1" customHeight="1">
      <c r="A15" s="42" t="s">
        <v>40</v>
      </c>
      <c r="B15" s="42" t="s">
        <v>41</v>
      </c>
      <c r="C15" s="43" t="s">
        <v>8</v>
      </c>
      <c r="D15" s="44">
        <v>6</v>
      </c>
      <c r="E15" s="45"/>
      <c r="F15" s="46">
        <f t="shared" si="0"/>
        <v>0</v>
      </c>
      <c r="G15" s="46"/>
      <c r="H15" s="46">
        <f t="shared" si="0"/>
        <v>0</v>
      </c>
      <c r="I15" s="46">
        <v>0</v>
      </c>
      <c r="J15" s="46">
        <f t="shared" si="1"/>
        <v>0</v>
      </c>
      <c r="K15" s="46"/>
      <c r="L15" s="46">
        <f t="shared" si="2"/>
        <v>0</v>
      </c>
      <c r="M15" s="43"/>
      <c r="N15" s="19"/>
    </row>
    <row r="16" spans="1:35" ht="24" hidden="1" customHeight="1">
      <c r="A16" s="42" t="s">
        <v>44</v>
      </c>
      <c r="B16" s="42" t="s">
        <v>45</v>
      </c>
      <c r="C16" s="43" t="s">
        <v>46</v>
      </c>
      <c r="D16" s="44">
        <v>1</v>
      </c>
      <c r="E16" s="45"/>
      <c r="F16" s="46">
        <f t="shared" si="0"/>
        <v>0</v>
      </c>
      <c r="G16" s="46"/>
      <c r="H16" s="46">
        <f t="shared" si="0"/>
        <v>0</v>
      </c>
      <c r="I16" s="46">
        <v>0</v>
      </c>
      <c r="J16" s="46">
        <f t="shared" si="1"/>
        <v>0</v>
      </c>
      <c r="K16" s="46"/>
      <c r="L16" s="46">
        <f t="shared" si="2"/>
        <v>0</v>
      </c>
      <c r="M16" s="43"/>
      <c r="N16" s="19"/>
    </row>
    <row r="17" spans="1:35" ht="24" hidden="1" customHeight="1">
      <c r="A17" s="42" t="s">
        <v>47</v>
      </c>
      <c r="B17" s="42" t="s">
        <v>48</v>
      </c>
      <c r="C17" s="43" t="s">
        <v>8</v>
      </c>
      <c r="D17" s="44">
        <v>1</v>
      </c>
      <c r="E17" s="45"/>
      <c r="F17" s="46">
        <f t="shared" si="0"/>
        <v>0</v>
      </c>
      <c r="G17" s="46"/>
      <c r="H17" s="46">
        <f t="shared" si="0"/>
        <v>0</v>
      </c>
      <c r="I17" s="46">
        <v>0</v>
      </c>
      <c r="J17" s="46">
        <f t="shared" si="1"/>
        <v>0</v>
      </c>
      <c r="K17" s="46"/>
      <c r="L17" s="46">
        <f t="shared" si="2"/>
        <v>0</v>
      </c>
      <c r="M17" s="43"/>
      <c r="N17" s="19"/>
    </row>
    <row r="18" spans="1:35" ht="24" hidden="1" customHeight="1">
      <c r="A18" s="42" t="s">
        <v>49</v>
      </c>
      <c r="B18" s="42" t="s">
        <v>50</v>
      </c>
      <c r="C18" s="43" t="s">
        <v>8</v>
      </c>
      <c r="D18" s="44">
        <v>1</v>
      </c>
      <c r="E18" s="45"/>
      <c r="F18" s="46">
        <f t="shared" si="0"/>
        <v>0</v>
      </c>
      <c r="G18" s="46"/>
      <c r="H18" s="46">
        <f t="shared" si="0"/>
        <v>0</v>
      </c>
      <c r="I18" s="46">
        <v>0</v>
      </c>
      <c r="J18" s="46">
        <f t="shared" si="1"/>
        <v>0</v>
      </c>
      <c r="K18" s="46"/>
      <c r="L18" s="46">
        <f t="shared" si="2"/>
        <v>0</v>
      </c>
      <c r="M18" s="43"/>
      <c r="N18" s="19"/>
    </row>
    <row r="19" spans="1:35" ht="24" hidden="1" customHeight="1">
      <c r="A19" s="42" t="s">
        <v>51</v>
      </c>
      <c r="B19" s="42" t="s">
        <v>52</v>
      </c>
      <c r="C19" s="43" t="s">
        <v>8</v>
      </c>
      <c r="D19" s="44">
        <v>1</v>
      </c>
      <c r="E19" s="45"/>
      <c r="F19" s="46">
        <f t="shared" si="0"/>
        <v>0</v>
      </c>
      <c r="G19" s="46"/>
      <c r="H19" s="46">
        <f t="shared" si="0"/>
        <v>0</v>
      </c>
      <c r="I19" s="46">
        <v>0</v>
      </c>
      <c r="J19" s="46">
        <f t="shared" si="1"/>
        <v>0</v>
      </c>
      <c r="K19" s="46"/>
      <c r="L19" s="46">
        <f t="shared" si="2"/>
        <v>0</v>
      </c>
      <c r="M19" s="43"/>
      <c r="N19" s="19"/>
    </row>
    <row r="20" spans="1:35" s="78" customFormat="1" ht="24" hidden="1" customHeight="1">
      <c r="A20" s="87" t="s">
        <v>53</v>
      </c>
      <c r="B20" s="87" t="s">
        <v>10</v>
      </c>
      <c r="C20" s="88"/>
      <c r="D20" s="92"/>
      <c r="E20" s="90"/>
      <c r="F20" s="74">
        <f>SUM(F21:F23)</f>
        <v>0</v>
      </c>
      <c r="G20" s="74"/>
      <c r="H20" s="74">
        <f>SUM(H21:H23)</f>
        <v>0</v>
      </c>
      <c r="I20" s="74"/>
      <c r="J20" s="74">
        <f>SUM(J21:J23)</f>
        <v>0</v>
      </c>
      <c r="K20" s="74"/>
      <c r="L20" s="74">
        <f>SUM(L21:L23)</f>
        <v>0</v>
      </c>
      <c r="M20" s="88"/>
      <c r="N20" s="76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</row>
    <row r="21" spans="1:35" ht="24" hidden="1" customHeight="1">
      <c r="A21" s="42" t="s">
        <v>54</v>
      </c>
      <c r="B21" s="42" t="s">
        <v>55</v>
      </c>
      <c r="C21" s="43" t="s">
        <v>8</v>
      </c>
      <c r="D21" s="44">
        <v>2</v>
      </c>
      <c r="E21" s="45"/>
      <c r="F21" s="46">
        <f t="shared" ref="F21:H23" si="3">TRUNC(E21*$D21,0)</f>
        <v>0</v>
      </c>
      <c r="G21" s="46"/>
      <c r="H21" s="46">
        <f t="shared" si="3"/>
        <v>0</v>
      </c>
      <c r="I21" s="46">
        <v>0</v>
      </c>
      <c r="J21" s="46">
        <f t="shared" ref="J21:J23" si="4">TRUNC(I21*$D21,0)</f>
        <v>0</v>
      </c>
      <c r="K21" s="46"/>
      <c r="L21" s="46">
        <f t="shared" ref="L21:L23" si="5">TRUNC(K21*$D21,0)</f>
        <v>0</v>
      </c>
      <c r="M21" s="43"/>
      <c r="N21" s="19"/>
    </row>
    <row r="22" spans="1:35" ht="24" hidden="1" customHeight="1">
      <c r="A22" s="42" t="s">
        <v>56</v>
      </c>
      <c r="B22" s="42" t="s">
        <v>57</v>
      </c>
      <c r="C22" s="43" t="s">
        <v>8</v>
      </c>
      <c r="D22" s="44">
        <v>1</v>
      </c>
      <c r="E22" s="45"/>
      <c r="F22" s="46">
        <f t="shared" si="3"/>
        <v>0</v>
      </c>
      <c r="G22" s="46"/>
      <c r="H22" s="46">
        <f t="shared" si="3"/>
        <v>0</v>
      </c>
      <c r="I22" s="46">
        <v>0</v>
      </c>
      <c r="J22" s="46">
        <f t="shared" si="4"/>
        <v>0</v>
      </c>
      <c r="K22" s="46"/>
      <c r="L22" s="46">
        <f t="shared" si="5"/>
        <v>0</v>
      </c>
      <c r="M22" s="43"/>
      <c r="N22" s="19"/>
    </row>
    <row r="23" spans="1:35" ht="24" hidden="1" customHeight="1">
      <c r="A23" s="42" t="s">
        <v>58</v>
      </c>
      <c r="B23" s="42" t="s">
        <v>59</v>
      </c>
      <c r="C23" s="43" t="s">
        <v>8</v>
      </c>
      <c r="D23" s="44">
        <v>1</v>
      </c>
      <c r="E23" s="45"/>
      <c r="F23" s="46">
        <f t="shared" si="3"/>
        <v>0</v>
      </c>
      <c r="G23" s="46"/>
      <c r="H23" s="46">
        <f t="shared" si="3"/>
        <v>0</v>
      </c>
      <c r="I23" s="46">
        <v>0</v>
      </c>
      <c r="J23" s="46">
        <f t="shared" si="4"/>
        <v>0</v>
      </c>
      <c r="K23" s="46"/>
      <c r="L23" s="46">
        <f t="shared" si="5"/>
        <v>0</v>
      </c>
      <c r="M23" s="43"/>
      <c r="N23" s="19"/>
    </row>
    <row r="24" spans="1:35" s="78" customFormat="1" ht="24" hidden="1" customHeight="1">
      <c r="A24" s="87" t="s">
        <v>60</v>
      </c>
      <c r="B24" s="87" t="s">
        <v>10</v>
      </c>
      <c r="C24" s="88"/>
      <c r="D24" s="92"/>
      <c r="E24" s="90"/>
      <c r="F24" s="74">
        <f>SUM(F25:F26)</f>
        <v>0</v>
      </c>
      <c r="G24" s="74"/>
      <c r="H24" s="74">
        <f>SUM(H25:H26)</f>
        <v>0</v>
      </c>
      <c r="I24" s="74"/>
      <c r="J24" s="74">
        <f>SUM(J25:J26)</f>
        <v>0</v>
      </c>
      <c r="K24" s="74"/>
      <c r="L24" s="74">
        <f>SUM(L25:L26)</f>
        <v>0</v>
      </c>
      <c r="M24" s="88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</row>
    <row r="25" spans="1:35" ht="24" hidden="1" customHeight="1">
      <c r="A25" s="42" t="s">
        <v>61</v>
      </c>
      <c r="B25" s="42" t="s">
        <v>62</v>
      </c>
      <c r="C25" s="43" t="s">
        <v>8</v>
      </c>
      <c r="D25" s="44">
        <v>2</v>
      </c>
      <c r="E25" s="45"/>
      <c r="F25" s="46">
        <f t="shared" ref="F25:H26" si="6">TRUNC(E25*$D25,0)</f>
        <v>0</v>
      </c>
      <c r="G25" s="46"/>
      <c r="H25" s="46">
        <f t="shared" si="6"/>
        <v>0</v>
      </c>
      <c r="I25" s="46">
        <v>0</v>
      </c>
      <c r="J25" s="46">
        <f t="shared" ref="J25:J26" si="7">TRUNC(I25*$D25,0)</f>
        <v>0</v>
      </c>
      <c r="K25" s="46"/>
      <c r="L25" s="46">
        <f t="shared" ref="L25:L26" si="8">TRUNC(K25*$D25,0)</f>
        <v>0</v>
      </c>
      <c r="M25" s="43"/>
      <c r="N25" s="19"/>
    </row>
    <row r="26" spans="1:35" ht="24" hidden="1" customHeight="1">
      <c r="A26" s="42" t="s">
        <v>63</v>
      </c>
      <c r="B26" s="42" t="s">
        <v>64</v>
      </c>
      <c r="C26" s="43" t="s">
        <v>8</v>
      </c>
      <c r="D26" s="44">
        <v>2</v>
      </c>
      <c r="E26" s="45"/>
      <c r="F26" s="46">
        <f t="shared" si="6"/>
        <v>0</v>
      </c>
      <c r="G26" s="46"/>
      <c r="H26" s="46">
        <f t="shared" si="6"/>
        <v>0</v>
      </c>
      <c r="I26" s="46">
        <v>0</v>
      </c>
      <c r="J26" s="46">
        <f t="shared" si="7"/>
        <v>0</v>
      </c>
      <c r="K26" s="46"/>
      <c r="L26" s="46">
        <f t="shared" si="8"/>
        <v>0</v>
      </c>
      <c r="M26" s="43"/>
      <c r="N26" s="19"/>
    </row>
    <row r="27" spans="1:35" s="78" customFormat="1" ht="24" hidden="1" customHeight="1">
      <c r="A27" s="87" t="s">
        <v>65</v>
      </c>
      <c r="B27" s="87"/>
      <c r="C27" s="88"/>
      <c r="D27" s="92"/>
      <c r="E27" s="90"/>
      <c r="F27" s="74">
        <f>F28</f>
        <v>0</v>
      </c>
      <c r="G27" s="74"/>
      <c r="H27" s="74">
        <f>H28</f>
        <v>0</v>
      </c>
      <c r="I27" s="74"/>
      <c r="J27" s="74">
        <f>J28</f>
        <v>0</v>
      </c>
      <c r="K27" s="74"/>
      <c r="L27" s="74">
        <f>L28</f>
        <v>0</v>
      </c>
      <c r="M27" s="88"/>
      <c r="N27" s="76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</row>
    <row r="28" spans="1:35" s="78" customFormat="1" ht="24" hidden="1" customHeight="1">
      <c r="A28" s="87" t="s">
        <v>11</v>
      </c>
      <c r="B28" s="87"/>
      <c r="C28" s="88"/>
      <c r="D28" s="92"/>
      <c r="E28" s="90"/>
      <c r="F28" s="74">
        <f>SUM(F29:F50)+F54</f>
        <v>0</v>
      </c>
      <c r="G28" s="74"/>
      <c r="H28" s="74">
        <f>SUM(H29:H50)+H54</f>
        <v>0</v>
      </c>
      <c r="I28" s="74"/>
      <c r="J28" s="74">
        <f>SUM(J29:J50)+J54</f>
        <v>0</v>
      </c>
      <c r="K28" s="74"/>
      <c r="L28" s="74">
        <f>SUM(L29:L50)+L54</f>
        <v>0</v>
      </c>
      <c r="M28" s="88"/>
      <c r="N28" s="76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</row>
    <row r="29" spans="1:35" ht="24" hidden="1" customHeight="1">
      <c r="A29" s="42" t="s">
        <v>12</v>
      </c>
      <c r="B29" s="42" t="s">
        <v>13</v>
      </c>
      <c r="C29" s="43" t="s">
        <v>8</v>
      </c>
      <c r="D29" s="44">
        <v>1</v>
      </c>
      <c r="E29" s="47"/>
      <c r="F29" s="46">
        <f t="shared" ref="F29:H49" si="9">TRUNC(E29*$D29,0)</f>
        <v>0</v>
      </c>
      <c r="G29" s="48"/>
      <c r="H29" s="46">
        <f t="shared" si="9"/>
        <v>0</v>
      </c>
      <c r="I29" s="46">
        <v>0</v>
      </c>
      <c r="J29" s="46">
        <f t="shared" ref="J29:J49" si="10">TRUNC(I29*$D29,0)</f>
        <v>0</v>
      </c>
      <c r="K29" s="46"/>
      <c r="L29" s="46">
        <f t="shared" ref="L29:L49" si="11">TRUNC(K29*$D29,0)</f>
        <v>0</v>
      </c>
      <c r="M29" s="43"/>
      <c r="N29" s="19"/>
    </row>
    <row r="30" spans="1:35" ht="24" hidden="1" customHeight="1">
      <c r="A30" s="42" t="s">
        <v>14</v>
      </c>
      <c r="B30" s="42" t="s">
        <v>15</v>
      </c>
      <c r="C30" s="43" t="s">
        <v>8</v>
      </c>
      <c r="D30" s="44">
        <v>1</v>
      </c>
      <c r="E30" s="47"/>
      <c r="F30" s="46">
        <f t="shared" si="9"/>
        <v>0</v>
      </c>
      <c r="G30" s="48"/>
      <c r="H30" s="46">
        <f t="shared" si="9"/>
        <v>0</v>
      </c>
      <c r="I30" s="46">
        <v>0</v>
      </c>
      <c r="J30" s="46">
        <f t="shared" si="10"/>
        <v>0</v>
      </c>
      <c r="K30" s="46"/>
      <c r="L30" s="46">
        <f t="shared" si="11"/>
        <v>0</v>
      </c>
      <c r="M30" s="43"/>
      <c r="N30" s="19"/>
    </row>
    <row r="31" spans="1:35" ht="24" hidden="1" customHeight="1">
      <c r="A31" s="42" t="s">
        <v>16</v>
      </c>
      <c r="B31" s="42" t="s">
        <v>15</v>
      </c>
      <c r="C31" s="43" t="s">
        <v>8</v>
      </c>
      <c r="D31" s="44">
        <v>1</v>
      </c>
      <c r="E31" s="47"/>
      <c r="F31" s="46">
        <f t="shared" si="9"/>
        <v>0</v>
      </c>
      <c r="G31" s="48"/>
      <c r="H31" s="46">
        <f t="shared" si="9"/>
        <v>0</v>
      </c>
      <c r="I31" s="46">
        <v>0</v>
      </c>
      <c r="J31" s="46">
        <f t="shared" si="10"/>
        <v>0</v>
      </c>
      <c r="K31" s="46"/>
      <c r="L31" s="46">
        <f t="shared" si="11"/>
        <v>0</v>
      </c>
      <c r="M31" s="43"/>
      <c r="N31" s="19"/>
    </row>
    <row r="32" spans="1:35" ht="24" hidden="1" customHeight="1">
      <c r="A32" s="42" t="s">
        <v>17</v>
      </c>
      <c r="B32" s="42" t="s">
        <v>18</v>
      </c>
      <c r="C32" s="43" t="s">
        <v>8</v>
      </c>
      <c r="D32" s="44">
        <v>4</v>
      </c>
      <c r="E32" s="47"/>
      <c r="F32" s="46">
        <f t="shared" si="9"/>
        <v>0</v>
      </c>
      <c r="G32" s="48"/>
      <c r="H32" s="46">
        <f t="shared" si="9"/>
        <v>0</v>
      </c>
      <c r="I32" s="46">
        <v>0</v>
      </c>
      <c r="J32" s="46">
        <f t="shared" si="10"/>
        <v>0</v>
      </c>
      <c r="K32" s="46"/>
      <c r="L32" s="46">
        <f t="shared" si="11"/>
        <v>0</v>
      </c>
      <c r="M32" s="43"/>
      <c r="N32" s="19"/>
    </row>
    <row r="33" spans="1:14" ht="24" hidden="1" customHeight="1">
      <c r="A33" s="42" t="s">
        <v>19</v>
      </c>
      <c r="B33" s="42" t="s">
        <v>20</v>
      </c>
      <c r="C33" s="43" t="s">
        <v>8</v>
      </c>
      <c r="D33" s="44">
        <v>1</v>
      </c>
      <c r="E33" s="47"/>
      <c r="F33" s="46">
        <f t="shared" si="9"/>
        <v>0</v>
      </c>
      <c r="G33" s="48"/>
      <c r="H33" s="46">
        <f t="shared" si="9"/>
        <v>0</v>
      </c>
      <c r="I33" s="46">
        <v>0</v>
      </c>
      <c r="J33" s="46">
        <f t="shared" si="10"/>
        <v>0</v>
      </c>
      <c r="K33" s="46"/>
      <c r="L33" s="46">
        <f t="shared" si="11"/>
        <v>0</v>
      </c>
      <c r="M33" s="43"/>
      <c r="N33" s="19"/>
    </row>
    <row r="34" spans="1:14" ht="24" hidden="1" customHeight="1">
      <c r="A34" s="42" t="s">
        <v>21</v>
      </c>
      <c r="B34" s="42" t="s">
        <v>22</v>
      </c>
      <c r="C34" s="43" t="s">
        <v>8</v>
      </c>
      <c r="D34" s="44">
        <v>1</v>
      </c>
      <c r="E34" s="47"/>
      <c r="F34" s="46">
        <f t="shared" si="9"/>
        <v>0</v>
      </c>
      <c r="G34" s="48"/>
      <c r="H34" s="46">
        <f t="shared" si="9"/>
        <v>0</v>
      </c>
      <c r="I34" s="46">
        <v>0</v>
      </c>
      <c r="J34" s="46">
        <f t="shared" si="10"/>
        <v>0</v>
      </c>
      <c r="K34" s="46"/>
      <c r="L34" s="46">
        <f t="shared" si="11"/>
        <v>0</v>
      </c>
      <c r="M34" s="43"/>
      <c r="N34" s="19"/>
    </row>
    <row r="35" spans="1:14" ht="24" hidden="1" customHeight="1">
      <c r="A35" s="42" t="s">
        <v>23</v>
      </c>
      <c r="B35" s="42" t="s">
        <v>66</v>
      </c>
      <c r="C35" s="43" t="s">
        <v>8</v>
      </c>
      <c r="D35" s="44">
        <v>1</v>
      </c>
      <c r="E35" s="47"/>
      <c r="F35" s="46">
        <f t="shared" si="9"/>
        <v>0</v>
      </c>
      <c r="G35" s="48"/>
      <c r="H35" s="46">
        <f t="shared" si="9"/>
        <v>0</v>
      </c>
      <c r="I35" s="46">
        <v>0</v>
      </c>
      <c r="J35" s="46">
        <f t="shared" si="10"/>
        <v>0</v>
      </c>
      <c r="K35" s="46"/>
      <c r="L35" s="46">
        <f t="shared" si="11"/>
        <v>0</v>
      </c>
      <c r="M35" s="43"/>
      <c r="N35" s="19"/>
    </row>
    <row r="36" spans="1:14" ht="24" hidden="1" customHeight="1">
      <c r="A36" s="42" t="s">
        <v>24</v>
      </c>
      <c r="B36" s="42" t="s">
        <v>25</v>
      </c>
      <c r="C36" s="43" t="s">
        <v>8</v>
      </c>
      <c r="D36" s="44">
        <v>2</v>
      </c>
      <c r="E36" s="47"/>
      <c r="F36" s="46">
        <f t="shared" si="9"/>
        <v>0</v>
      </c>
      <c r="G36" s="48"/>
      <c r="H36" s="46">
        <f t="shared" si="9"/>
        <v>0</v>
      </c>
      <c r="I36" s="46">
        <v>0</v>
      </c>
      <c r="J36" s="46">
        <f t="shared" si="10"/>
        <v>0</v>
      </c>
      <c r="K36" s="46"/>
      <c r="L36" s="46">
        <f t="shared" si="11"/>
        <v>0</v>
      </c>
      <c r="M36" s="43"/>
      <c r="N36" s="19"/>
    </row>
    <row r="37" spans="1:14" ht="24" hidden="1" customHeight="1">
      <c r="A37" s="42" t="s">
        <v>26</v>
      </c>
      <c r="B37" s="42" t="s">
        <v>27</v>
      </c>
      <c r="C37" s="43" t="s">
        <v>8</v>
      </c>
      <c r="D37" s="44">
        <v>1</v>
      </c>
      <c r="E37" s="47"/>
      <c r="F37" s="46">
        <f t="shared" si="9"/>
        <v>0</v>
      </c>
      <c r="G37" s="48"/>
      <c r="H37" s="46">
        <f t="shared" si="9"/>
        <v>0</v>
      </c>
      <c r="I37" s="46">
        <v>0</v>
      </c>
      <c r="J37" s="46">
        <f t="shared" si="10"/>
        <v>0</v>
      </c>
      <c r="K37" s="46"/>
      <c r="L37" s="46">
        <f t="shared" si="11"/>
        <v>0</v>
      </c>
      <c r="M37" s="43"/>
      <c r="N37" s="19"/>
    </row>
    <row r="38" spans="1:14" ht="24" hidden="1" customHeight="1">
      <c r="A38" s="42" t="s">
        <v>28</v>
      </c>
      <c r="B38" s="42" t="s">
        <v>29</v>
      </c>
      <c r="C38" s="43" t="s">
        <v>8</v>
      </c>
      <c r="D38" s="44">
        <v>1</v>
      </c>
      <c r="E38" s="47"/>
      <c r="F38" s="46">
        <f t="shared" si="9"/>
        <v>0</v>
      </c>
      <c r="G38" s="48"/>
      <c r="H38" s="46">
        <f t="shared" si="9"/>
        <v>0</v>
      </c>
      <c r="I38" s="46">
        <v>0</v>
      </c>
      <c r="J38" s="46">
        <f t="shared" si="10"/>
        <v>0</v>
      </c>
      <c r="K38" s="46"/>
      <c r="L38" s="46">
        <f t="shared" si="11"/>
        <v>0</v>
      </c>
      <c r="M38" s="43"/>
      <c r="N38" s="19"/>
    </row>
    <row r="39" spans="1:14" ht="24" hidden="1" customHeight="1">
      <c r="A39" s="42" t="s">
        <v>30</v>
      </c>
      <c r="B39" s="42" t="s">
        <v>31</v>
      </c>
      <c r="C39" s="43" t="s">
        <v>8</v>
      </c>
      <c r="D39" s="44">
        <v>1</v>
      </c>
      <c r="E39" s="47"/>
      <c r="F39" s="46">
        <f t="shared" si="9"/>
        <v>0</v>
      </c>
      <c r="G39" s="48"/>
      <c r="H39" s="46">
        <f t="shared" si="9"/>
        <v>0</v>
      </c>
      <c r="I39" s="46">
        <v>0</v>
      </c>
      <c r="J39" s="46">
        <f t="shared" si="10"/>
        <v>0</v>
      </c>
      <c r="K39" s="46"/>
      <c r="L39" s="46">
        <f t="shared" si="11"/>
        <v>0</v>
      </c>
      <c r="M39" s="43"/>
      <c r="N39" s="19"/>
    </row>
    <row r="40" spans="1:14" ht="24" hidden="1" customHeight="1">
      <c r="A40" s="42" t="s">
        <v>32</v>
      </c>
      <c r="B40" s="42" t="s">
        <v>33</v>
      </c>
      <c r="C40" s="43" t="s">
        <v>8</v>
      </c>
      <c r="D40" s="44">
        <v>1</v>
      </c>
      <c r="E40" s="47"/>
      <c r="F40" s="46">
        <f t="shared" si="9"/>
        <v>0</v>
      </c>
      <c r="G40" s="48"/>
      <c r="H40" s="46">
        <f t="shared" si="9"/>
        <v>0</v>
      </c>
      <c r="I40" s="46">
        <v>0</v>
      </c>
      <c r="J40" s="46">
        <f t="shared" si="10"/>
        <v>0</v>
      </c>
      <c r="K40" s="46"/>
      <c r="L40" s="46">
        <f t="shared" si="11"/>
        <v>0</v>
      </c>
      <c r="M40" s="43"/>
      <c r="N40" s="19"/>
    </row>
    <row r="41" spans="1:14" ht="24" hidden="1" customHeight="1">
      <c r="A41" s="42" t="s">
        <v>34</v>
      </c>
      <c r="B41" s="42" t="s">
        <v>35</v>
      </c>
      <c r="C41" s="43" t="s">
        <v>8</v>
      </c>
      <c r="D41" s="44">
        <v>2</v>
      </c>
      <c r="E41" s="47"/>
      <c r="F41" s="46">
        <f t="shared" si="9"/>
        <v>0</v>
      </c>
      <c r="G41" s="48"/>
      <c r="H41" s="46">
        <f t="shared" si="9"/>
        <v>0</v>
      </c>
      <c r="I41" s="46">
        <v>0</v>
      </c>
      <c r="J41" s="46">
        <f t="shared" si="10"/>
        <v>0</v>
      </c>
      <c r="K41" s="46"/>
      <c r="L41" s="46">
        <f t="shared" si="11"/>
        <v>0</v>
      </c>
      <c r="M41" s="43"/>
      <c r="N41" s="19"/>
    </row>
    <row r="42" spans="1:14" ht="24" hidden="1" customHeight="1">
      <c r="A42" s="42" t="s">
        <v>36</v>
      </c>
      <c r="B42" s="42" t="s">
        <v>37</v>
      </c>
      <c r="C42" s="43" t="s">
        <v>8</v>
      </c>
      <c r="D42" s="44">
        <v>1</v>
      </c>
      <c r="E42" s="47"/>
      <c r="F42" s="46">
        <f t="shared" si="9"/>
        <v>0</v>
      </c>
      <c r="G42" s="48"/>
      <c r="H42" s="46">
        <f t="shared" si="9"/>
        <v>0</v>
      </c>
      <c r="I42" s="46">
        <v>0</v>
      </c>
      <c r="J42" s="46">
        <f t="shared" si="10"/>
        <v>0</v>
      </c>
      <c r="K42" s="46"/>
      <c r="L42" s="46">
        <f t="shared" si="11"/>
        <v>0</v>
      </c>
      <c r="M42" s="43"/>
      <c r="N42" s="19"/>
    </row>
    <row r="43" spans="1:14" ht="24" hidden="1" customHeight="1">
      <c r="A43" s="42" t="s">
        <v>38</v>
      </c>
      <c r="B43" s="42" t="s">
        <v>39</v>
      </c>
      <c r="C43" s="43" t="s">
        <v>8</v>
      </c>
      <c r="D43" s="44">
        <v>6</v>
      </c>
      <c r="E43" s="47"/>
      <c r="F43" s="46">
        <f t="shared" si="9"/>
        <v>0</v>
      </c>
      <c r="G43" s="48"/>
      <c r="H43" s="46">
        <f t="shared" si="9"/>
        <v>0</v>
      </c>
      <c r="I43" s="46">
        <v>0</v>
      </c>
      <c r="J43" s="46">
        <f t="shared" si="10"/>
        <v>0</v>
      </c>
      <c r="K43" s="46"/>
      <c r="L43" s="46">
        <f t="shared" si="11"/>
        <v>0</v>
      </c>
      <c r="M43" s="43"/>
      <c r="N43" s="19"/>
    </row>
    <row r="44" spans="1:14" ht="24" hidden="1" customHeight="1">
      <c r="A44" s="42" t="s">
        <v>40</v>
      </c>
      <c r="B44" s="42" t="s">
        <v>41</v>
      </c>
      <c r="C44" s="43" t="s">
        <v>8</v>
      </c>
      <c r="D44" s="44">
        <v>6</v>
      </c>
      <c r="E44" s="47"/>
      <c r="F44" s="46">
        <f t="shared" si="9"/>
        <v>0</v>
      </c>
      <c r="G44" s="48"/>
      <c r="H44" s="46">
        <f t="shared" si="9"/>
        <v>0</v>
      </c>
      <c r="I44" s="46">
        <v>0</v>
      </c>
      <c r="J44" s="46">
        <f t="shared" si="10"/>
        <v>0</v>
      </c>
      <c r="K44" s="46"/>
      <c r="L44" s="46">
        <f t="shared" si="11"/>
        <v>0</v>
      </c>
      <c r="M44" s="43"/>
      <c r="N44" s="19"/>
    </row>
    <row r="45" spans="1:14" ht="24" hidden="1" customHeight="1">
      <c r="A45" s="42" t="s">
        <v>42</v>
      </c>
      <c r="B45" s="42" t="s">
        <v>43</v>
      </c>
      <c r="C45" s="43" t="s">
        <v>8</v>
      </c>
      <c r="D45" s="44">
        <v>1</v>
      </c>
      <c r="E45" s="47"/>
      <c r="F45" s="46">
        <f t="shared" si="9"/>
        <v>0</v>
      </c>
      <c r="G45" s="48"/>
      <c r="H45" s="46">
        <f t="shared" si="9"/>
        <v>0</v>
      </c>
      <c r="I45" s="46">
        <v>0</v>
      </c>
      <c r="J45" s="46">
        <f t="shared" si="10"/>
        <v>0</v>
      </c>
      <c r="K45" s="46"/>
      <c r="L45" s="46">
        <f t="shared" si="11"/>
        <v>0</v>
      </c>
      <c r="M45" s="43"/>
      <c r="N45" s="19"/>
    </row>
    <row r="46" spans="1:14" ht="24" hidden="1" customHeight="1">
      <c r="A46" s="42" t="s">
        <v>44</v>
      </c>
      <c r="B46" s="42" t="s">
        <v>45</v>
      </c>
      <c r="C46" s="43" t="s">
        <v>46</v>
      </c>
      <c r="D46" s="44">
        <v>1</v>
      </c>
      <c r="E46" s="47"/>
      <c r="F46" s="46">
        <f t="shared" si="9"/>
        <v>0</v>
      </c>
      <c r="G46" s="48"/>
      <c r="H46" s="46">
        <f t="shared" si="9"/>
        <v>0</v>
      </c>
      <c r="I46" s="46">
        <v>0</v>
      </c>
      <c r="J46" s="46">
        <f t="shared" si="10"/>
        <v>0</v>
      </c>
      <c r="K46" s="46"/>
      <c r="L46" s="46">
        <f t="shared" si="11"/>
        <v>0</v>
      </c>
      <c r="M46" s="43"/>
      <c r="N46" s="19"/>
    </row>
    <row r="47" spans="1:14" ht="24" hidden="1" customHeight="1">
      <c r="A47" s="42" t="s">
        <v>47</v>
      </c>
      <c r="B47" s="42" t="s">
        <v>48</v>
      </c>
      <c r="C47" s="43" t="s">
        <v>8</v>
      </c>
      <c r="D47" s="44">
        <v>1</v>
      </c>
      <c r="E47" s="47"/>
      <c r="F47" s="46">
        <f t="shared" si="9"/>
        <v>0</v>
      </c>
      <c r="G47" s="48"/>
      <c r="H47" s="46">
        <f t="shared" si="9"/>
        <v>0</v>
      </c>
      <c r="I47" s="46">
        <v>0</v>
      </c>
      <c r="J47" s="46">
        <f t="shared" si="10"/>
        <v>0</v>
      </c>
      <c r="K47" s="46"/>
      <c r="L47" s="46">
        <f t="shared" si="11"/>
        <v>0</v>
      </c>
      <c r="M47" s="43"/>
      <c r="N47" s="19"/>
    </row>
    <row r="48" spans="1:14" ht="24" hidden="1" customHeight="1">
      <c r="A48" s="42" t="s">
        <v>49</v>
      </c>
      <c r="B48" s="42" t="s">
        <v>50</v>
      </c>
      <c r="C48" s="43" t="s">
        <v>8</v>
      </c>
      <c r="D48" s="44">
        <v>1</v>
      </c>
      <c r="E48" s="47"/>
      <c r="F48" s="46">
        <f t="shared" si="9"/>
        <v>0</v>
      </c>
      <c r="G48" s="48"/>
      <c r="H48" s="46">
        <f t="shared" si="9"/>
        <v>0</v>
      </c>
      <c r="I48" s="46">
        <v>0</v>
      </c>
      <c r="J48" s="46">
        <f t="shared" si="10"/>
        <v>0</v>
      </c>
      <c r="K48" s="46"/>
      <c r="L48" s="46">
        <f t="shared" si="11"/>
        <v>0</v>
      </c>
      <c r="M48" s="43"/>
      <c r="N48" s="19"/>
    </row>
    <row r="49" spans="1:35" ht="24" hidden="1" customHeight="1">
      <c r="A49" s="42" t="s">
        <v>51</v>
      </c>
      <c r="B49" s="42" t="s">
        <v>52</v>
      </c>
      <c r="C49" s="43" t="s">
        <v>8</v>
      </c>
      <c r="D49" s="44">
        <v>1</v>
      </c>
      <c r="E49" s="47"/>
      <c r="F49" s="46">
        <f t="shared" si="9"/>
        <v>0</v>
      </c>
      <c r="G49" s="48"/>
      <c r="H49" s="46">
        <f t="shared" si="9"/>
        <v>0</v>
      </c>
      <c r="I49" s="46">
        <v>0</v>
      </c>
      <c r="J49" s="46">
        <f t="shared" si="10"/>
        <v>0</v>
      </c>
      <c r="K49" s="46"/>
      <c r="L49" s="46">
        <f t="shared" si="11"/>
        <v>0</v>
      </c>
      <c r="M49" s="43"/>
      <c r="N49" s="19"/>
    </row>
    <row r="50" spans="1:35" s="78" customFormat="1" ht="24" hidden="1" customHeight="1">
      <c r="A50" s="87" t="s">
        <v>53</v>
      </c>
      <c r="B50" s="87" t="s">
        <v>10</v>
      </c>
      <c r="C50" s="88"/>
      <c r="D50" s="92"/>
      <c r="E50" s="90"/>
      <c r="F50" s="74">
        <f>F51+F52+F53</f>
        <v>0</v>
      </c>
      <c r="G50" s="74"/>
      <c r="H50" s="74">
        <f>H51+H52+H53</f>
        <v>0</v>
      </c>
      <c r="I50" s="74"/>
      <c r="J50" s="74">
        <f>J51+J52+J53</f>
        <v>0</v>
      </c>
      <c r="K50" s="74"/>
      <c r="L50" s="74">
        <f>L51+L52+L53</f>
        <v>0</v>
      </c>
      <c r="M50" s="88"/>
      <c r="N50" s="76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</row>
    <row r="51" spans="1:35" ht="24" hidden="1" customHeight="1">
      <c r="A51" s="42" t="s">
        <v>54</v>
      </c>
      <c r="B51" s="42" t="s">
        <v>55</v>
      </c>
      <c r="C51" s="43" t="s">
        <v>8</v>
      </c>
      <c r="D51" s="44">
        <v>2</v>
      </c>
      <c r="E51" s="47"/>
      <c r="F51" s="46">
        <f t="shared" ref="F51:H53" si="12">TRUNC(E51*$D51,0)</f>
        <v>0</v>
      </c>
      <c r="G51" s="48"/>
      <c r="H51" s="46">
        <f t="shared" si="12"/>
        <v>0</v>
      </c>
      <c r="I51" s="46">
        <v>0</v>
      </c>
      <c r="J51" s="46">
        <f t="shared" ref="J51:J53" si="13">TRUNC(I51*$D51,0)</f>
        <v>0</v>
      </c>
      <c r="K51" s="46"/>
      <c r="L51" s="46">
        <f t="shared" ref="L51:L53" si="14">TRUNC(K51*$D51,0)</f>
        <v>0</v>
      </c>
      <c r="M51" s="43"/>
      <c r="N51" s="19"/>
    </row>
    <row r="52" spans="1:35" ht="24" hidden="1" customHeight="1">
      <c r="A52" s="42" t="s">
        <v>56</v>
      </c>
      <c r="B52" s="42" t="s">
        <v>57</v>
      </c>
      <c r="C52" s="43" t="s">
        <v>8</v>
      </c>
      <c r="D52" s="44">
        <v>1</v>
      </c>
      <c r="E52" s="47"/>
      <c r="F52" s="46">
        <f t="shared" si="12"/>
        <v>0</v>
      </c>
      <c r="G52" s="48"/>
      <c r="H52" s="46">
        <f t="shared" si="12"/>
        <v>0</v>
      </c>
      <c r="I52" s="46">
        <v>0</v>
      </c>
      <c r="J52" s="46">
        <f t="shared" si="13"/>
        <v>0</v>
      </c>
      <c r="K52" s="46"/>
      <c r="L52" s="46">
        <f t="shared" si="14"/>
        <v>0</v>
      </c>
      <c r="M52" s="43"/>
      <c r="N52" s="19"/>
    </row>
    <row r="53" spans="1:35" ht="24" hidden="1" customHeight="1">
      <c r="A53" s="42" t="s">
        <v>58</v>
      </c>
      <c r="B53" s="42" t="s">
        <v>59</v>
      </c>
      <c r="C53" s="43" t="s">
        <v>8</v>
      </c>
      <c r="D53" s="44">
        <v>1</v>
      </c>
      <c r="E53" s="47"/>
      <c r="F53" s="46">
        <f t="shared" si="12"/>
        <v>0</v>
      </c>
      <c r="G53" s="48"/>
      <c r="H53" s="46">
        <f t="shared" si="12"/>
        <v>0</v>
      </c>
      <c r="I53" s="46">
        <v>0</v>
      </c>
      <c r="J53" s="46">
        <f t="shared" si="13"/>
        <v>0</v>
      </c>
      <c r="K53" s="46"/>
      <c r="L53" s="46">
        <f t="shared" si="14"/>
        <v>0</v>
      </c>
      <c r="M53" s="43"/>
      <c r="N53" s="19"/>
    </row>
    <row r="54" spans="1:35" s="78" customFormat="1" ht="24" hidden="1" customHeight="1">
      <c r="A54" s="87" t="s">
        <v>60</v>
      </c>
      <c r="B54" s="87" t="s">
        <v>10</v>
      </c>
      <c r="C54" s="88"/>
      <c r="D54" s="92"/>
      <c r="E54" s="90"/>
      <c r="F54" s="74">
        <f>F55+F56</f>
        <v>0</v>
      </c>
      <c r="G54" s="74"/>
      <c r="H54" s="74">
        <f>H55+H56</f>
        <v>0</v>
      </c>
      <c r="I54" s="74"/>
      <c r="J54" s="74">
        <f>J55+J56</f>
        <v>0</v>
      </c>
      <c r="K54" s="74"/>
      <c r="L54" s="74">
        <f>L55+L56</f>
        <v>0</v>
      </c>
      <c r="M54" s="88"/>
      <c r="N54" s="76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1:35" ht="24" hidden="1" customHeight="1">
      <c r="A55" s="42" t="s">
        <v>61</v>
      </c>
      <c r="B55" s="42" t="s">
        <v>62</v>
      </c>
      <c r="C55" s="43" t="s">
        <v>8</v>
      </c>
      <c r="D55" s="44">
        <v>2</v>
      </c>
      <c r="E55" s="47"/>
      <c r="F55" s="46">
        <f t="shared" ref="F55:H56" si="15">TRUNC(E55*$D55,0)</f>
        <v>0</v>
      </c>
      <c r="G55" s="48"/>
      <c r="H55" s="46">
        <f t="shared" si="15"/>
        <v>0</v>
      </c>
      <c r="I55" s="46">
        <v>0</v>
      </c>
      <c r="J55" s="46">
        <f t="shared" ref="J55:J56" si="16">TRUNC(I55*$D55,0)</f>
        <v>0</v>
      </c>
      <c r="K55" s="46"/>
      <c r="L55" s="46">
        <f t="shared" ref="L55:L56" si="17">TRUNC(K55*$D55,0)</f>
        <v>0</v>
      </c>
      <c r="M55" s="43"/>
      <c r="N55" s="19"/>
    </row>
    <row r="56" spans="1:35" ht="24" hidden="1" customHeight="1">
      <c r="A56" s="42" t="s">
        <v>63</v>
      </c>
      <c r="B56" s="42" t="s">
        <v>64</v>
      </c>
      <c r="C56" s="43" t="s">
        <v>8</v>
      </c>
      <c r="D56" s="44">
        <v>2</v>
      </c>
      <c r="E56" s="47"/>
      <c r="F56" s="46">
        <f t="shared" si="15"/>
        <v>0</v>
      </c>
      <c r="G56" s="48"/>
      <c r="H56" s="46">
        <f t="shared" si="15"/>
        <v>0</v>
      </c>
      <c r="I56" s="46">
        <v>0</v>
      </c>
      <c r="J56" s="46">
        <f t="shared" si="16"/>
        <v>0</v>
      </c>
      <c r="K56" s="46"/>
      <c r="L56" s="46">
        <f t="shared" si="17"/>
        <v>0</v>
      </c>
      <c r="M56" s="43"/>
      <c r="N56" s="19"/>
    </row>
    <row r="57" spans="1:35" s="78" customFormat="1" ht="24" hidden="1" customHeight="1">
      <c r="A57" s="87" t="s">
        <v>67</v>
      </c>
      <c r="B57" s="87"/>
      <c r="C57" s="93"/>
      <c r="D57" s="89"/>
      <c r="E57" s="90"/>
      <c r="F57" s="74">
        <f>F58</f>
        <v>0</v>
      </c>
      <c r="G57" s="74"/>
      <c r="H57" s="74">
        <f>H58</f>
        <v>0</v>
      </c>
      <c r="I57" s="74"/>
      <c r="J57" s="74">
        <f>J58</f>
        <v>0</v>
      </c>
      <c r="K57" s="74"/>
      <c r="L57" s="74">
        <f>L58</f>
        <v>-1</v>
      </c>
      <c r="M57" s="93"/>
      <c r="N57" s="76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</row>
    <row r="58" spans="1:35" s="78" customFormat="1" ht="24" hidden="1" customHeight="1">
      <c r="A58" s="87" t="s">
        <v>68</v>
      </c>
      <c r="B58" s="87"/>
      <c r="C58" s="88"/>
      <c r="D58" s="89"/>
      <c r="E58" s="90"/>
      <c r="F58" s="74">
        <f>F59+F225</f>
        <v>0</v>
      </c>
      <c r="G58" s="74"/>
      <c r="H58" s="74">
        <f>H59+H225</f>
        <v>0</v>
      </c>
      <c r="I58" s="74"/>
      <c r="J58" s="74">
        <f>J59+J225</f>
        <v>0</v>
      </c>
      <c r="K58" s="74"/>
      <c r="L58" s="74">
        <f>L59+L225</f>
        <v>-1</v>
      </c>
      <c r="M58" s="88"/>
      <c r="N58" s="76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</row>
    <row r="59" spans="1:35" s="78" customFormat="1" ht="24" hidden="1" customHeight="1">
      <c r="A59" s="87" t="s">
        <v>69</v>
      </c>
      <c r="B59" s="87"/>
      <c r="C59" s="88"/>
      <c r="D59" s="89"/>
      <c r="E59" s="90"/>
      <c r="F59" s="74">
        <f>F60+F87+F154+F162+F187</f>
        <v>0</v>
      </c>
      <c r="G59" s="74"/>
      <c r="H59" s="74">
        <f>H60+H87+H154+H162+H187</f>
        <v>0</v>
      </c>
      <c r="I59" s="74"/>
      <c r="J59" s="74">
        <f>J60+J87+J154+J162+J187</f>
        <v>0</v>
      </c>
      <c r="K59" s="74"/>
      <c r="L59" s="74">
        <f>L60+L87+L154+L162+L187</f>
        <v>0</v>
      </c>
      <c r="M59" s="88"/>
      <c r="N59" s="76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5" s="78" customFormat="1" ht="24" hidden="1" customHeight="1">
      <c r="A60" s="87" t="s">
        <v>70</v>
      </c>
      <c r="B60" s="87"/>
      <c r="C60" s="88"/>
      <c r="D60" s="89"/>
      <c r="E60" s="90"/>
      <c r="F60" s="74">
        <f>SUM(F61:F86)</f>
        <v>0</v>
      </c>
      <c r="G60" s="74"/>
      <c r="H60" s="74">
        <f>SUM(H61:H86)</f>
        <v>0</v>
      </c>
      <c r="I60" s="74"/>
      <c r="J60" s="74">
        <f>SUM(J61:J86)</f>
        <v>0</v>
      </c>
      <c r="K60" s="74"/>
      <c r="L60" s="74">
        <f>SUM(L61:L86)</f>
        <v>0</v>
      </c>
      <c r="M60" s="88"/>
      <c r="N60" s="76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ht="24" hidden="1" customHeight="1">
      <c r="A61" s="42" t="s">
        <v>71</v>
      </c>
      <c r="B61" s="42" t="s">
        <v>72</v>
      </c>
      <c r="C61" s="43" t="s">
        <v>73</v>
      </c>
      <c r="D61" s="44">
        <v>24.2</v>
      </c>
      <c r="E61" s="47"/>
      <c r="F61" s="46">
        <f t="shared" ref="F61:H120" si="18">TRUNC(E61*$D61,0)</f>
        <v>0</v>
      </c>
      <c r="G61" s="46"/>
      <c r="H61" s="46">
        <f t="shared" si="18"/>
        <v>0</v>
      </c>
      <c r="I61" s="46">
        <v>0</v>
      </c>
      <c r="J61" s="46">
        <f t="shared" ref="J61:J86" si="19">TRUNC(I61*$D61,0)</f>
        <v>0</v>
      </c>
      <c r="K61" s="46"/>
      <c r="L61" s="46">
        <f t="shared" ref="L61:L124" si="20">TRUNC(K61*$D61,0)</f>
        <v>0</v>
      </c>
      <c r="M61" s="43"/>
      <c r="N61" s="19"/>
    </row>
    <row r="62" spans="1:35" ht="24" hidden="1" customHeight="1">
      <c r="A62" s="42" t="s">
        <v>74</v>
      </c>
      <c r="B62" s="42" t="s">
        <v>75</v>
      </c>
      <c r="C62" s="43" t="s">
        <v>73</v>
      </c>
      <c r="D62" s="44">
        <v>33.68</v>
      </c>
      <c r="E62" s="47"/>
      <c r="F62" s="46">
        <f t="shared" si="18"/>
        <v>0</v>
      </c>
      <c r="G62" s="46"/>
      <c r="H62" s="46">
        <f t="shared" si="18"/>
        <v>0</v>
      </c>
      <c r="I62" s="46">
        <v>0</v>
      </c>
      <c r="J62" s="46">
        <f t="shared" si="19"/>
        <v>0</v>
      </c>
      <c r="K62" s="46"/>
      <c r="L62" s="46">
        <f t="shared" si="20"/>
        <v>0</v>
      </c>
      <c r="M62" s="43"/>
      <c r="N62" s="19"/>
    </row>
    <row r="63" spans="1:35" ht="24" hidden="1" customHeight="1">
      <c r="A63" s="42" t="s">
        <v>76</v>
      </c>
      <c r="B63" s="42" t="s">
        <v>77</v>
      </c>
      <c r="C63" s="43" t="s">
        <v>73</v>
      </c>
      <c r="D63" s="44">
        <v>76.2</v>
      </c>
      <c r="E63" s="47"/>
      <c r="F63" s="46">
        <f t="shared" si="18"/>
        <v>0</v>
      </c>
      <c r="G63" s="46"/>
      <c r="H63" s="46">
        <f t="shared" si="18"/>
        <v>0</v>
      </c>
      <c r="I63" s="46">
        <v>0</v>
      </c>
      <c r="J63" s="46">
        <f t="shared" si="19"/>
        <v>0</v>
      </c>
      <c r="K63" s="46"/>
      <c r="L63" s="46">
        <f t="shared" si="20"/>
        <v>0</v>
      </c>
      <c r="M63" s="43"/>
      <c r="N63" s="19"/>
    </row>
    <row r="64" spans="1:35" ht="24" hidden="1" customHeight="1">
      <c r="A64" s="42" t="s">
        <v>78</v>
      </c>
      <c r="B64" s="42" t="s">
        <v>79</v>
      </c>
      <c r="C64" s="43" t="s">
        <v>73</v>
      </c>
      <c r="D64" s="44">
        <v>11.4</v>
      </c>
      <c r="E64" s="47"/>
      <c r="F64" s="46">
        <f t="shared" si="18"/>
        <v>0</v>
      </c>
      <c r="G64" s="46"/>
      <c r="H64" s="46">
        <f t="shared" si="18"/>
        <v>0</v>
      </c>
      <c r="I64" s="46">
        <v>0</v>
      </c>
      <c r="J64" s="46">
        <f t="shared" si="19"/>
        <v>0</v>
      </c>
      <c r="K64" s="46"/>
      <c r="L64" s="46">
        <f t="shared" si="20"/>
        <v>0</v>
      </c>
      <c r="M64" s="43"/>
      <c r="N64" s="19"/>
    </row>
    <row r="65" spans="1:14" ht="24" hidden="1" customHeight="1">
      <c r="A65" s="42" t="s">
        <v>80</v>
      </c>
      <c r="B65" s="42" t="s">
        <v>81</v>
      </c>
      <c r="C65" s="43" t="s">
        <v>73</v>
      </c>
      <c r="D65" s="44">
        <v>162.56</v>
      </c>
      <c r="E65" s="47"/>
      <c r="F65" s="46">
        <f t="shared" si="18"/>
        <v>0</v>
      </c>
      <c r="G65" s="46"/>
      <c r="H65" s="46">
        <f t="shared" si="18"/>
        <v>0</v>
      </c>
      <c r="I65" s="46">
        <v>0</v>
      </c>
      <c r="J65" s="46">
        <f t="shared" si="19"/>
        <v>0</v>
      </c>
      <c r="K65" s="46"/>
      <c r="L65" s="46">
        <f t="shared" si="20"/>
        <v>0</v>
      </c>
      <c r="M65" s="43"/>
      <c r="N65" s="19"/>
    </row>
    <row r="66" spans="1:14" ht="24" hidden="1" customHeight="1">
      <c r="A66" s="42" t="s">
        <v>84</v>
      </c>
      <c r="B66" s="42" t="s">
        <v>85</v>
      </c>
      <c r="C66" s="43" t="s">
        <v>83</v>
      </c>
      <c r="D66" s="44">
        <v>1</v>
      </c>
      <c r="E66" s="47"/>
      <c r="F66" s="46">
        <f t="shared" si="18"/>
        <v>0</v>
      </c>
      <c r="G66" s="46"/>
      <c r="H66" s="46">
        <f t="shared" si="18"/>
        <v>0</v>
      </c>
      <c r="I66" s="46">
        <v>0</v>
      </c>
      <c r="J66" s="46">
        <f t="shared" si="19"/>
        <v>0</v>
      </c>
      <c r="K66" s="46"/>
      <c r="L66" s="46">
        <f t="shared" si="20"/>
        <v>0</v>
      </c>
      <c r="M66" s="43"/>
      <c r="N66" s="19"/>
    </row>
    <row r="67" spans="1:14" ht="24" hidden="1" customHeight="1">
      <c r="A67" s="42" t="s">
        <v>86</v>
      </c>
      <c r="B67" s="42" t="s">
        <v>85</v>
      </c>
      <c r="C67" s="43" t="s">
        <v>83</v>
      </c>
      <c r="D67" s="44">
        <v>6</v>
      </c>
      <c r="E67" s="47"/>
      <c r="F67" s="46">
        <f t="shared" si="18"/>
        <v>0</v>
      </c>
      <c r="G67" s="46"/>
      <c r="H67" s="46">
        <f t="shared" si="18"/>
        <v>0</v>
      </c>
      <c r="I67" s="46">
        <v>0</v>
      </c>
      <c r="J67" s="46">
        <f t="shared" si="19"/>
        <v>0</v>
      </c>
      <c r="K67" s="46"/>
      <c r="L67" s="46">
        <f t="shared" si="20"/>
        <v>0</v>
      </c>
      <c r="M67" s="43"/>
      <c r="N67" s="19"/>
    </row>
    <row r="68" spans="1:14" ht="24" hidden="1" customHeight="1">
      <c r="A68" s="42" t="s">
        <v>87</v>
      </c>
      <c r="B68" s="42" t="s">
        <v>88</v>
      </c>
      <c r="C68" s="43" t="s">
        <v>83</v>
      </c>
      <c r="D68" s="44">
        <v>3</v>
      </c>
      <c r="E68" s="47"/>
      <c r="F68" s="46">
        <f t="shared" si="18"/>
        <v>0</v>
      </c>
      <c r="G68" s="46"/>
      <c r="H68" s="46">
        <f t="shared" si="18"/>
        <v>0</v>
      </c>
      <c r="I68" s="46">
        <v>0</v>
      </c>
      <c r="J68" s="46">
        <f t="shared" si="19"/>
        <v>0</v>
      </c>
      <c r="K68" s="46"/>
      <c r="L68" s="46">
        <f t="shared" si="20"/>
        <v>0</v>
      </c>
      <c r="M68" s="43"/>
      <c r="N68" s="19"/>
    </row>
    <row r="69" spans="1:14" ht="24" hidden="1" customHeight="1">
      <c r="A69" s="42" t="s">
        <v>89</v>
      </c>
      <c r="B69" s="42" t="s">
        <v>88</v>
      </c>
      <c r="C69" s="43" t="s">
        <v>83</v>
      </c>
      <c r="D69" s="44">
        <v>19</v>
      </c>
      <c r="E69" s="47"/>
      <c r="F69" s="46">
        <f t="shared" si="18"/>
        <v>0</v>
      </c>
      <c r="G69" s="46"/>
      <c r="H69" s="46">
        <f t="shared" si="18"/>
        <v>0</v>
      </c>
      <c r="I69" s="46">
        <v>0</v>
      </c>
      <c r="J69" s="46">
        <f t="shared" si="19"/>
        <v>0</v>
      </c>
      <c r="K69" s="46"/>
      <c r="L69" s="46">
        <f t="shared" si="20"/>
        <v>0</v>
      </c>
      <c r="M69" s="43"/>
      <c r="N69" s="19"/>
    </row>
    <row r="70" spans="1:14" ht="24" hidden="1" customHeight="1">
      <c r="A70" s="42" t="s">
        <v>90</v>
      </c>
      <c r="B70" s="42" t="s">
        <v>91</v>
      </c>
      <c r="C70" s="43" t="s">
        <v>83</v>
      </c>
      <c r="D70" s="44">
        <v>3</v>
      </c>
      <c r="E70" s="47"/>
      <c r="F70" s="46">
        <f t="shared" si="18"/>
        <v>0</v>
      </c>
      <c r="G70" s="46"/>
      <c r="H70" s="46">
        <f t="shared" si="18"/>
        <v>0</v>
      </c>
      <c r="I70" s="46">
        <v>0</v>
      </c>
      <c r="J70" s="46">
        <f t="shared" si="19"/>
        <v>0</v>
      </c>
      <c r="K70" s="46"/>
      <c r="L70" s="46">
        <f t="shared" si="20"/>
        <v>0</v>
      </c>
      <c r="M70" s="43"/>
      <c r="N70" s="19"/>
    </row>
    <row r="71" spans="1:14" ht="24" hidden="1" customHeight="1">
      <c r="A71" s="42" t="s">
        <v>92</v>
      </c>
      <c r="B71" s="42" t="s">
        <v>93</v>
      </c>
      <c r="C71" s="43" t="s">
        <v>83</v>
      </c>
      <c r="D71" s="44">
        <v>4</v>
      </c>
      <c r="E71" s="47"/>
      <c r="F71" s="46">
        <f t="shared" si="18"/>
        <v>0</v>
      </c>
      <c r="G71" s="46"/>
      <c r="H71" s="46">
        <f t="shared" si="18"/>
        <v>0</v>
      </c>
      <c r="I71" s="46">
        <v>0</v>
      </c>
      <c r="J71" s="46">
        <f t="shared" si="19"/>
        <v>0</v>
      </c>
      <c r="K71" s="46"/>
      <c r="L71" s="46">
        <f t="shared" si="20"/>
        <v>0</v>
      </c>
      <c r="M71" s="43"/>
      <c r="N71" s="19"/>
    </row>
    <row r="72" spans="1:14" ht="24" hidden="1" customHeight="1">
      <c r="A72" s="42" t="s">
        <v>94</v>
      </c>
      <c r="B72" s="42" t="s">
        <v>93</v>
      </c>
      <c r="C72" s="43" t="s">
        <v>83</v>
      </c>
      <c r="D72" s="44">
        <v>21</v>
      </c>
      <c r="E72" s="47"/>
      <c r="F72" s="46">
        <f t="shared" si="18"/>
        <v>0</v>
      </c>
      <c r="G72" s="46"/>
      <c r="H72" s="46">
        <f t="shared" si="18"/>
        <v>0</v>
      </c>
      <c r="I72" s="46">
        <v>0</v>
      </c>
      <c r="J72" s="46">
        <f t="shared" si="19"/>
        <v>0</v>
      </c>
      <c r="K72" s="46"/>
      <c r="L72" s="46">
        <f t="shared" si="20"/>
        <v>0</v>
      </c>
      <c r="M72" s="43"/>
      <c r="N72" s="19"/>
    </row>
    <row r="73" spans="1:14" ht="24" hidden="1" customHeight="1">
      <c r="A73" s="42" t="s">
        <v>95</v>
      </c>
      <c r="B73" s="42" t="s">
        <v>82</v>
      </c>
      <c r="C73" s="43" t="s">
        <v>83</v>
      </c>
      <c r="D73" s="44">
        <v>1</v>
      </c>
      <c r="E73" s="47"/>
      <c r="F73" s="46">
        <f t="shared" si="18"/>
        <v>0</v>
      </c>
      <c r="G73" s="46"/>
      <c r="H73" s="46">
        <f t="shared" si="18"/>
        <v>0</v>
      </c>
      <c r="I73" s="46">
        <v>0</v>
      </c>
      <c r="J73" s="46">
        <f t="shared" si="19"/>
        <v>0</v>
      </c>
      <c r="K73" s="46"/>
      <c r="L73" s="46">
        <f t="shared" si="20"/>
        <v>0</v>
      </c>
      <c r="M73" s="43"/>
      <c r="N73" s="19"/>
    </row>
    <row r="74" spans="1:14" ht="24" hidden="1" customHeight="1">
      <c r="A74" s="42" t="s">
        <v>96</v>
      </c>
      <c r="B74" s="42" t="s">
        <v>88</v>
      </c>
      <c r="C74" s="43" t="s">
        <v>83</v>
      </c>
      <c r="D74" s="44">
        <v>1</v>
      </c>
      <c r="E74" s="47"/>
      <c r="F74" s="46">
        <f t="shared" si="18"/>
        <v>0</v>
      </c>
      <c r="G74" s="46"/>
      <c r="H74" s="46">
        <f t="shared" si="18"/>
        <v>0</v>
      </c>
      <c r="I74" s="46">
        <v>0</v>
      </c>
      <c r="J74" s="46">
        <f t="shared" si="19"/>
        <v>0</v>
      </c>
      <c r="K74" s="46"/>
      <c r="L74" s="46">
        <f t="shared" si="20"/>
        <v>0</v>
      </c>
      <c r="M74" s="43"/>
      <c r="N74" s="19"/>
    </row>
    <row r="75" spans="1:14" ht="24" hidden="1" customHeight="1">
      <c r="A75" s="42" t="s">
        <v>97</v>
      </c>
      <c r="B75" s="42" t="s">
        <v>93</v>
      </c>
      <c r="C75" s="43" t="s">
        <v>83</v>
      </c>
      <c r="D75" s="44">
        <v>2</v>
      </c>
      <c r="E75" s="47"/>
      <c r="F75" s="46">
        <f t="shared" si="18"/>
        <v>0</v>
      </c>
      <c r="G75" s="46"/>
      <c r="H75" s="46">
        <f t="shared" si="18"/>
        <v>0</v>
      </c>
      <c r="I75" s="46">
        <v>0</v>
      </c>
      <c r="J75" s="46">
        <f t="shared" si="19"/>
        <v>0</v>
      </c>
      <c r="K75" s="46"/>
      <c r="L75" s="46">
        <f t="shared" si="20"/>
        <v>0</v>
      </c>
      <c r="M75" s="43"/>
      <c r="N75" s="19"/>
    </row>
    <row r="76" spans="1:14" ht="24" hidden="1" customHeight="1">
      <c r="A76" s="42" t="s">
        <v>98</v>
      </c>
      <c r="B76" s="42" t="s">
        <v>99</v>
      </c>
      <c r="C76" s="43" t="s">
        <v>83</v>
      </c>
      <c r="D76" s="44">
        <v>1</v>
      </c>
      <c r="E76" s="47"/>
      <c r="F76" s="46">
        <f t="shared" si="18"/>
        <v>0</v>
      </c>
      <c r="G76" s="46"/>
      <c r="H76" s="46">
        <f t="shared" si="18"/>
        <v>0</v>
      </c>
      <c r="I76" s="46">
        <v>0</v>
      </c>
      <c r="J76" s="46">
        <f t="shared" si="19"/>
        <v>0</v>
      </c>
      <c r="K76" s="46"/>
      <c r="L76" s="46">
        <f t="shared" si="20"/>
        <v>0</v>
      </c>
      <c r="M76" s="43"/>
      <c r="N76" s="19"/>
    </row>
    <row r="77" spans="1:14" ht="24" hidden="1" customHeight="1">
      <c r="A77" s="42" t="s">
        <v>100</v>
      </c>
      <c r="B77" s="42" t="s">
        <v>82</v>
      </c>
      <c r="C77" s="43" t="s">
        <v>83</v>
      </c>
      <c r="D77" s="44">
        <v>2</v>
      </c>
      <c r="E77" s="47"/>
      <c r="F77" s="46">
        <f t="shared" si="18"/>
        <v>0</v>
      </c>
      <c r="G77" s="46"/>
      <c r="H77" s="46">
        <f t="shared" si="18"/>
        <v>0</v>
      </c>
      <c r="I77" s="46">
        <v>0</v>
      </c>
      <c r="J77" s="46">
        <f t="shared" si="19"/>
        <v>0</v>
      </c>
      <c r="K77" s="46"/>
      <c r="L77" s="46">
        <f t="shared" si="20"/>
        <v>0</v>
      </c>
      <c r="M77" s="43"/>
      <c r="N77" s="19"/>
    </row>
    <row r="78" spans="1:14" ht="24" hidden="1" customHeight="1">
      <c r="A78" s="42" t="s">
        <v>101</v>
      </c>
      <c r="B78" s="42" t="s">
        <v>82</v>
      </c>
      <c r="C78" s="43" t="s">
        <v>83</v>
      </c>
      <c r="D78" s="44">
        <v>12</v>
      </c>
      <c r="E78" s="47"/>
      <c r="F78" s="46">
        <f t="shared" si="18"/>
        <v>0</v>
      </c>
      <c r="G78" s="46"/>
      <c r="H78" s="46">
        <f t="shared" si="18"/>
        <v>0</v>
      </c>
      <c r="I78" s="46">
        <v>0</v>
      </c>
      <c r="J78" s="46">
        <f t="shared" si="19"/>
        <v>0</v>
      </c>
      <c r="K78" s="46"/>
      <c r="L78" s="46">
        <f t="shared" si="20"/>
        <v>0</v>
      </c>
      <c r="M78" s="43"/>
      <c r="N78" s="19"/>
    </row>
    <row r="79" spans="1:14" ht="24" hidden="1" customHeight="1">
      <c r="A79" s="42" t="s">
        <v>102</v>
      </c>
      <c r="B79" s="42" t="s">
        <v>103</v>
      </c>
      <c r="C79" s="43" t="s">
        <v>83</v>
      </c>
      <c r="D79" s="44">
        <v>1</v>
      </c>
      <c r="E79" s="47"/>
      <c r="F79" s="46">
        <f t="shared" si="18"/>
        <v>0</v>
      </c>
      <c r="G79" s="46"/>
      <c r="H79" s="46">
        <f t="shared" si="18"/>
        <v>0</v>
      </c>
      <c r="I79" s="46">
        <v>0</v>
      </c>
      <c r="J79" s="46">
        <f t="shared" si="19"/>
        <v>0</v>
      </c>
      <c r="K79" s="46"/>
      <c r="L79" s="46">
        <f t="shared" si="20"/>
        <v>0</v>
      </c>
      <c r="M79" s="43"/>
      <c r="N79" s="19"/>
    </row>
    <row r="80" spans="1:14" ht="24" hidden="1" customHeight="1">
      <c r="A80" s="42" t="s">
        <v>104</v>
      </c>
      <c r="B80" s="42" t="s">
        <v>105</v>
      </c>
      <c r="C80" s="43" t="s">
        <v>83</v>
      </c>
      <c r="D80" s="44">
        <v>3</v>
      </c>
      <c r="E80" s="47"/>
      <c r="F80" s="46">
        <f t="shared" si="18"/>
        <v>0</v>
      </c>
      <c r="G80" s="46"/>
      <c r="H80" s="46">
        <f t="shared" si="18"/>
        <v>0</v>
      </c>
      <c r="I80" s="46">
        <v>0</v>
      </c>
      <c r="J80" s="46">
        <f t="shared" si="19"/>
        <v>0</v>
      </c>
      <c r="K80" s="46"/>
      <c r="L80" s="46">
        <f t="shared" si="20"/>
        <v>0</v>
      </c>
      <c r="M80" s="43"/>
      <c r="N80" s="19"/>
    </row>
    <row r="81" spans="1:35" ht="24" hidden="1" customHeight="1">
      <c r="A81" s="42" t="s">
        <v>104</v>
      </c>
      <c r="B81" s="42" t="s">
        <v>82</v>
      </c>
      <c r="C81" s="43" t="s">
        <v>83</v>
      </c>
      <c r="D81" s="44">
        <v>50</v>
      </c>
      <c r="E81" s="47"/>
      <c r="F81" s="46">
        <f t="shared" si="18"/>
        <v>0</v>
      </c>
      <c r="G81" s="46"/>
      <c r="H81" s="46">
        <f t="shared" si="18"/>
        <v>0</v>
      </c>
      <c r="I81" s="46">
        <v>0</v>
      </c>
      <c r="J81" s="46">
        <f t="shared" si="19"/>
        <v>0</v>
      </c>
      <c r="K81" s="46"/>
      <c r="L81" s="46">
        <f t="shared" si="20"/>
        <v>0</v>
      </c>
      <c r="M81" s="43"/>
      <c r="N81" s="19"/>
    </row>
    <row r="82" spans="1:35" ht="24" hidden="1" customHeight="1">
      <c r="A82" s="42" t="s">
        <v>106</v>
      </c>
      <c r="B82" s="42" t="s">
        <v>107</v>
      </c>
      <c r="C82" s="43" t="s">
        <v>83</v>
      </c>
      <c r="D82" s="44">
        <v>3</v>
      </c>
      <c r="E82" s="47"/>
      <c r="F82" s="46">
        <f t="shared" si="18"/>
        <v>0</v>
      </c>
      <c r="G82" s="46"/>
      <c r="H82" s="46">
        <f t="shared" si="18"/>
        <v>0</v>
      </c>
      <c r="I82" s="46">
        <v>0</v>
      </c>
      <c r="J82" s="46">
        <f t="shared" si="19"/>
        <v>0</v>
      </c>
      <c r="K82" s="46"/>
      <c r="L82" s="46">
        <f t="shared" si="20"/>
        <v>0</v>
      </c>
      <c r="M82" s="43"/>
      <c r="N82" s="19"/>
    </row>
    <row r="83" spans="1:35" ht="24" hidden="1" customHeight="1">
      <c r="A83" s="42" t="s">
        <v>106</v>
      </c>
      <c r="B83" s="42" t="s">
        <v>108</v>
      </c>
      <c r="C83" s="43" t="s">
        <v>83</v>
      </c>
      <c r="D83" s="44">
        <v>8</v>
      </c>
      <c r="E83" s="47"/>
      <c r="F83" s="46">
        <f t="shared" si="18"/>
        <v>0</v>
      </c>
      <c r="G83" s="46"/>
      <c r="H83" s="46">
        <f t="shared" si="18"/>
        <v>0</v>
      </c>
      <c r="I83" s="46">
        <v>0</v>
      </c>
      <c r="J83" s="46">
        <f t="shared" si="19"/>
        <v>0</v>
      </c>
      <c r="K83" s="46"/>
      <c r="L83" s="46">
        <f t="shared" si="20"/>
        <v>0</v>
      </c>
      <c r="M83" s="43"/>
      <c r="N83" s="19"/>
    </row>
    <row r="84" spans="1:35" ht="24" hidden="1" customHeight="1">
      <c r="A84" s="42" t="s">
        <v>109</v>
      </c>
      <c r="B84" s="42" t="s">
        <v>110</v>
      </c>
      <c r="C84" s="43" t="s">
        <v>83</v>
      </c>
      <c r="D84" s="44">
        <v>3</v>
      </c>
      <c r="E84" s="47"/>
      <c r="F84" s="46">
        <f t="shared" si="18"/>
        <v>0</v>
      </c>
      <c r="G84" s="46"/>
      <c r="H84" s="46">
        <f t="shared" si="18"/>
        <v>0</v>
      </c>
      <c r="I84" s="46">
        <v>0</v>
      </c>
      <c r="J84" s="46">
        <f t="shared" si="19"/>
        <v>0</v>
      </c>
      <c r="K84" s="46"/>
      <c r="L84" s="46">
        <f t="shared" si="20"/>
        <v>0</v>
      </c>
      <c r="M84" s="43"/>
      <c r="N84" s="19"/>
    </row>
    <row r="85" spans="1:35" ht="24" hidden="1" customHeight="1">
      <c r="A85" s="42" t="s">
        <v>109</v>
      </c>
      <c r="B85" s="42" t="s">
        <v>111</v>
      </c>
      <c r="C85" s="43" t="s">
        <v>83</v>
      </c>
      <c r="D85" s="44">
        <v>3</v>
      </c>
      <c r="E85" s="47"/>
      <c r="F85" s="46">
        <f t="shared" si="18"/>
        <v>0</v>
      </c>
      <c r="G85" s="46"/>
      <c r="H85" s="46">
        <f t="shared" si="18"/>
        <v>0</v>
      </c>
      <c r="I85" s="46">
        <v>0</v>
      </c>
      <c r="J85" s="46">
        <f t="shared" si="19"/>
        <v>0</v>
      </c>
      <c r="K85" s="46"/>
      <c r="L85" s="46">
        <f t="shared" si="20"/>
        <v>0</v>
      </c>
      <c r="M85" s="43"/>
      <c r="N85" s="19"/>
    </row>
    <row r="86" spans="1:35" ht="24" hidden="1" customHeight="1">
      <c r="A86" s="42" t="s">
        <v>112</v>
      </c>
      <c r="B86" s="42" t="s">
        <v>10</v>
      </c>
      <c r="C86" s="43" t="s">
        <v>46</v>
      </c>
      <c r="D86" s="44">
        <v>1</v>
      </c>
      <c r="E86" s="47"/>
      <c r="F86" s="46">
        <f t="shared" si="18"/>
        <v>0</v>
      </c>
      <c r="G86" s="46"/>
      <c r="H86" s="46">
        <f t="shared" si="18"/>
        <v>0</v>
      </c>
      <c r="I86" s="46">
        <v>0</v>
      </c>
      <c r="J86" s="46">
        <f t="shared" si="19"/>
        <v>0</v>
      </c>
      <c r="K86" s="46"/>
      <c r="L86" s="46">
        <f t="shared" si="20"/>
        <v>0</v>
      </c>
      <c r="M86" s="43"/>
      <c r="N86" s="19"/>
    </row>
    <row r="87" spans="1:35" s="78" customFormat="1" ht="24" hidden="1" customHeight="1">
      <c r="A87" s="87" t="s">
        <v>113</v>
      </c>
      <c r="B87" s="87"/>
      <c r="C87" s="88"/>
      <c r="D87" s="89"/>
      <c r="E87" s="90"/>
      <c r="F87" s="74">
        <f>SUM(F88:F153)</f>
        <v>0</v>
      </c>
      <c r="G87" s="74"/>
      <c r="H87" s="74">
        <f>SUM(H88:H153)</f>
        <v>0</v>
      </c>
      <c r="I87" s="74"/>
      <c r="J87" s="74">
        <f>SUM(J88:J153)</f>
        <v>0</v>
      </c>
      <c r="K87" s="74"/>
      <c r="L87" s="74">
        <f>SUM(L88:L153)</f>
        <v>0</v>
      </c>
      <c r="M87" s="88"/>
      <c r="N87" s="76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</row>
    <row r="88" spans="1:35" ht="24" hidden="1" customHeight="1">
      <c r="A88" s="42" t="s">
        <v>114</v>
      </c>
      <c r="B88" s="42" t="s">
        <v>115</v>
      </c>
      <c r="C88" s="43" t="s">
        <v>73</v>
      </c>
      <c r="D88" s="44">
        <v>95.57</v>
      </c>
      <c r="E88" s="47"/>
      <c r="F88" s="46">
        <f t="shared" si="18"/>
        <v>0</v>
      </c>
      <c r="G88" s="46"/>
      <c r="H88" s="46">
        <f t="shared" si="18"/>
        <v>0</v>
      </c>
      <c r="I88" s="46">
        <v>0</v>
      </c>
      <c r="J88" s="46">
        <f t="shared" ref="J88:J151" si="21">TRUNC(I88*$D88,0)</f>
        <v>0</v>
      </c>
      <c r="K88" s="46"/>
      <c r="L88" s="46">
        <f t="shared" si="20"/>
        <v>0</v>
      </c>
      <c r="M88" s="43"/>
      <c r="N88" s="19"/>
    </row>
    <row r="89" spans="1:35" ht="24" hidden="1" customHeight="1">
      <c r="A89" s="42" t="s">
        <v>114</v>
      </c>
      <c r="B89" s="42" t="s">
        <v>116</v>
      </c>
      <c r="C89" s="43" t="s">
        <v>73</v>
      </c>
      <c r="D89" s="44">
        <v>1.41</v>
      </c>
      <c r="E89" s="47"/>
      <c r="F89" s="46">
        <f t="shared" si="18"/>
        <v>0</v>
      </c>
      <c r="G89" s="46"/>
      <c r="H89" s="46">
        <f t="shared" si="18"/>
        <v>0</v>
      </c>
      <c r="I89" s="46">
        <v>0</v>
      </c>
      <c r="J89" s="46">
        <f t="shared" si="21"/>
        <v>0</v>
      </c>
      <c r="K89" s="46"/>
      <c r="L89" s="46">
        <f t="shared" si="20"/>
        <v>0</v>
      </c>
      <c r="M89" s="43"/>
      <c r="N89" s="19"/>
    </row>
    <row r="90" spans="1:35" ht="24" hidden="1" customHeight="1">
      <c r="A90" s="42" t="s">
        <v>114</v>
      </c>
      <c r="B90" s="42" t="s">
        <v>81</v>
      </c>
      <c r="C90" s="43" t="s">
        <v>73</v>
      </c>
      <c r="D90" s="44">
        <v>69.86</v>
      </c>
      <c r="E90" s="47"/>
      <c r="F90" s="46">
        <f t="shared" si="18"/>
        <v>0</v>
      </c>
      <c r="G90" s="46"/>
      <c r="H90" s="46">
        <f t="shared" si="18"/>
        <v>0</v>
      </c>
      <c r="I90" s="46">
        <v>0</v>
      </c>
      <c r="J90" s="46">
        <f t="shared" si="21"/>
        <v>0</v>
      </c>
      <c r="K90" s="46"/>
      <c r="L90" s="46">
        <f t="shared" si="20"/>
        <v>0</v>
      </c>
      <c r="M90" s="43"/>
      <c r="N90" s="19"/>
    </row>
    <row r="91" spans="1:35" ht="24" hidden="1" customHeight="1">
      <c r="A91" s="42" t="s">
        <v>114</v>
      </c>
      <c r="B91" s="42" t="s">
        <v>117</v>
      </c>
      <c r="C91" s="43" t="s">
        <v>73</v>
      </c>
      <c r="D91" s="44">
        <v>13.5</v>
      </c>
      <c r="E91" s="47"/>
      <c r="F91" s="46">
        <f t="shared" si="18"/>
        <v>0</v>
      </c>
      <c r="G91" s="46"/>
      <c r="H91" s="46">
        <f t="shared" si="18"/>
        <v>0</v>
      </c>
      <c r="I91" s="46">
        <v>0</v>
      </c>
      <c r="J91" s="46">
        <f t="shared" si="21"/>
        <v>0</v>
      </c>
      <c r="K91" s="46"/>
      <c r="L91" s="46">
        <f t="shared" si="20"/>
        <v>0</v>
      </c>
      <c r="M91" s="43"/>
      <c r="N91" s="19"/>
    </row>
    <row r="92" spans="1:35" ht="24" hidden="1" customHeight="1">
      <c r="A92" s="42" t="s">
        <v>114</v>
      </c>
      <c r="B92" s="42" t="s">
        <v>118</v>
      </c>
      <c r="C92" s="43" t="s">
        <v>73</v>
      </c>
      <c r="D92" s="44">
        <v>2.12</v>
      </c>
      <c r="E92" s="47"/>
      <c r="F92" s="46">
        <f t="shared" si="18"/>
        <v>0</v>
      </c>
      <c r="G92" s="46"/>
      <c r="H92" s="46">
        <f t="shared" si="18"/>
        <v>0</v>
      </c>
      <c r="I92" s="46">
        <v>0</v>
      </c>
      <c r="J92" s="46">
        <f t="shared" si="21"/>
        <v>0</v>
      </c>
      <c r="K92" s="46"/>
      <c r="L92" s="46">
        <f t="shared" si="20"/>
        <v>0</v>
      </c>
      <c r="M92" s="43"/>
      <c r="N92" s="19"/>
    </row>
    <row r="93" spans="1:35" ht="24" hidden="1" customHeight="1">
      <c r="A93" s="42" t="s">
        <v>114</v>
      </c>
      <c r="B93" s="42" t="s">
        <v>105</v>
      </c>
      <c r="C93" s="43" t="s">
        <v>73</v>
      </c>
      <c r="D93" s="44">
        <v>4.22</v>
      </c>
      <c r="E93" s="47"/>
      <c r="F93" s="46">
        <f t="shared" si="18"/>
        <v>0</v>
      </c>
      <c r="G93" s="46"/>
      <c r="H93" s="46">
        <f t="shared" si="18"/>
        <v>0</v>
      </c>
      <c r="I93" s="46">
        <v>0</v>
      </c>
      <c r="J93" s="46">
        <f t="shared" si="21"/>
        <v>0</v>
      </c>
      <c r="K93" s="46"/>
      <c r="L93" s="46">
        <f t="shared" si="20"/>
        <v>0</v>
      </c>
      <c r="M93" s="43"/>
      <c r="N93" s="19"/>
    </row>
    <row r="94" spans="1:35" ht="24" hidden="1" customHeight="1">
      <c r="A94" s="42" t="s">
        <v>114</v>
      </c>
      <c r="B94" s="42" t="s">
        <v>119</v>
      </c>
      <c r="C94" s="43" t="s">
        <v>73</v>
      </c>
      <c r="D94" s="44">
        <v>6.72</v>
      </c>
      <c r="E94" s="47"/>
      <c r="F94" s="46">
        <f t="shared" si="18"/>
        <v>0</v>
      </c>
      <c r="G94" s="46"/>
      <c r="H94" s="46">
        <f t="shared" si="18"/>
        <v>0</v>
      </c>
      <c r="I94" s="46">
        <v>0</v>
      </c>
      <c r="J94" s="46">
        <f t="shared" si="21"/>
        <v>0</v>
      </c>
      <c r="K94" s="46"/>
      <c r="L94" s="46">
        <f t="shared" si="20"/>
        <v>0</v>
      </c>
      <c r="M94" s="43"/>
      <c r="N94" s="19"/>
    </row>
    <row r="95" spans="1:35" ht="24" hidden="1" customHeight="1">
      <c r="A95" s="42" t="s">
        <v>114</v>
      </c>
      <c r="B95" s="42" t="s">
        <v>120</v>
      </c>
      <c r="C95" s="43" t="s">
        <v>73</v>
      </c>
      <c r="D95" s="44">
        <v>13.98</v>
      </c>
      <c r="E95" s="47"/>
      <c r="F95" s="46">
        <f t="shared" si="18"/>
        <v>0</v>
      </c>
      <c r="G95" s="46"/>
      <c r="H95" s="46">
        <f t="shared" si="18"/>
        <v>0</v>
      </c>
      <c r="I95" s="46">
        <v>0</v>
      </c>
      <c r="J95" s="46">
        <f t="shared" si="21"/>
        <v>0</v>
      </c>
      <c r="K95" s="46"/>
      <c r="L95" s="46">
        <f t="shared" si="20"/>
        <v>0</v>
      </c>
      <c r="M95" s="43"/>
      <c r="N95" s="19"/>
    </row>
    <row r="96" spans="1:35" ht="24" hidden="1" customHeight="1">
      <c r="A96" s="42" t="s">
        <v>114</v>
      </c>
      <c r="B96" s="42" t="s">
        <v>121</v>
      </c>
      <c r="C96" s="43" t="s">
        <v>73</v>
      </c>
      <c r="D96" s="44">
        <v>20.85</v>
      </c>
      <c r="E96" s="47"/>
      <c r="F96" s="46">
        <f t="shared" si="18"/>
        <v>0</v>
      </c>
      <c r="G96" s="46"/>
      <c r="H96" s="46">
        <f t="shared" si="18"/>
        <v>0</v>
      </c>
      <c r="I96" s="46">
        <v>0</v>
      </c>
      <c r="J96" s="46">
        <f t="shared" si="21"/>
        <v>0</v>
      </c>
      <c r="K96" s="46"/>
      <c r="L96" s="46">
        <f t="shared" si="20"/>
        <v>0</v>
      </c>
      <c r="M96" s="43"/>
      <c r="N96" s="19"/>
    </row>
    <row r="97" spans="1:14" ht="24" hidden="1" customHeight="1">
      <c r="A97" s="42" t="s">
        <v>114</v>
      </c>
      <c r="B97" s="42" t="s">
        <v>122</v>
      </c>
      <c r="C97" s="43" t="s">
        <v>73</v>
      </c>
      <c r="D97" s="44">
        <v>8.59</v>
      </c>
      <c r="E97" s="47"/>
      <c r="F97" s="46">
        <f t="shared" si="18"/>
        <v>0</v>
      </c>
      <c r="G97" s="46"/>
      <c r="H97" s="46">
        <f t="shared" si="18"/>
        <v>0</v>
      </c>
      <c r="I97" s="46">
        <v>0</v>
      </c>
      <c r="J97" s="46">
        <f t="shared" si="21"/>
        <v>0</v>
      </c>
      <c r="K97" s="46"/>
      <c r="L97" s="46">
        <f t="shared" si="20"/>
        <v>0</v>
      </c>
      <c r="M97" s="43"/>
      <c r="N97" s="19"/>
    </row>
    <row r="98" spans="1:14" ht="24" hidden="1" customHeight="1">
      <c r="A98" s="42" t="s">
        <v>114</v>
      </c>
      <c r="B98" s="42" t="s">
        <v>123</v>
      </c>
      <c r="C98" s="43" t="s">
        <v>73</v>
      </c>
      <c r="D98" s="44">
        <v>10.26</v>
      </c>
      <c r="E98" s="47"/>
      <c r="F98" s="46">
        <f t="shared" si="18"/>
        <v>0</v>
      </c>
      <c r="G98" s="46"/>
      <c r="H98" s="46">
        <f t="shared" si="18"/>
        <v>0</v>
      </c>
      <c r="I98" s="46">
        <v>0</v>
      </c>
      <c r="J98" s="46">
        <f t="shared" si="21"/>
        <v>0</v>
      </c>
      <c r="K98" s="46"/>
      <c r="L98" s="46">
        <f t="shared" si="20"/>
        <v>0</v>
      </c>
      <c r="M98" s="43"/>
      <c r="N98" s="19"/>
    </row>
    <row r="99" spans="1:14" ht="24" hidden="1" customHeight="1">
      <c r="A99" s="42" t="s">
        <v>114</v>
      </c>
      <c r="B99" s="42" t="s">
        <v>82</v>
      </c>
      <c r="C99" s="43" t="s">
        <v>73</v>
      </c>
      <c r="D99" s="44">
        <v>13.7</v>
      </c>
      <c r="E99" s="47"/>
      <c r="F99" s="46">
        <f t="shared" si="18"/>
        <v>0</v>
      </c>
      <c r="G99" s="46"/>
      <c r="H99" s="46">
        <f t="shared" si="18"/>
        <v>0</v>
      </c>
      <c r="I99" s="46">
        <v>0</v>
      </c>
      <c r="J99" s="46">
        <f t="shared" si="21"/>
        <v>0</v>
      </c>
      <c r="K99" s="46"/>
      <c r="L99" s="46">
        <f t="shared" si="20"/>
        <v>0</v>
      </c>
      <c r="M99" s="43"/>
      <c r="N99" s="19"/>
    </row>
    <row r="100" spans="1:14" ht="24" hidden="1" customHeight="1">
      <c r="A100" s="42" t="s">
        <v>114</v>
      </c>
      <c r="B100" s="42" t="s">
        <v>124</v>
      </c>
      <c r="C100" s="43" t="s">
        <v>73</v>
      </c>
      <c r="D100" s="44">
        <v>8.5</v>
      </c>
      <c r="E100" s="47"/>
      <c r="F100" s="46">
        <f t="shared" si="18"/>
        <v>0</v>
      </c>
      <c r="G100" s="46"/>
      <c r="H100" s="46">
        <f t="shared" si="18"/>
        <v>0</v>
      </c>
      <c r="I100" s="46">
        <v>0</v>
      </c>
      <c r="J100" s="46">
        <f t="shared" si="21"/>
        <v>0</v>
      </c>
      <c r="K100" s="46"/>
      <c r="L100" s="46">
        <f t="shared" si="20"/>
        <v>0</v>
      </c>
      <c r="M100" s="43"/>
      <c r="N100" s="19"/>
    </row>
    <row r="101" spans="1:14" ht="24" hidden="1" customHeight="1">
      <c r="A101" s="42" t="s">
        <v>114</v>
      </c>
      <c r="B101" s="42" t="s">
        <v>125</v>
      </c>
      <c r="C101" s="43" t="s">
        <v>73</v>
      </c>
      <c r="D101" s="44">
        <v>15.5</v>
      </c>
      <c r="E101" s="47"/>
      <c r="F101" s="46">
        <f t="shared" si="18"/>
        <v>0</v>
      </c>
      <c r="G101" s="46"/>
      <c r="H101" s="46">
        <f t="shared" si="18"/>
        <v>0</v>
      </c>
      <c r="I101" s="46">
        <v>0</v>
      </c>
      <c r="J101" s="46">
        <f t="shared" si="21"/>
        <v>0</v>
      </c>
      <c r="K101" s="46"/>
      <c r="L101" s="46">
        <f t="shared" si="20"/>
        <v>0</v>
      </c>
      <c r="M101" s="43"/>
      <c r="N101" s="19"/>
    </row>
    <row r="102" spans="1:14" ht="24" hidden="1" customHeight="1">
      <c r="A102" s="42" t="s">
        <v>126</v>
      </c>
      <c r="B102" s="42" t="s">
        <v>115</v>
      </c>
      <c r="C102" s="43" t="s">
        <v>83</v>
      </c>
      <c r="D102" s="44">
        <v>9</v>
      </c>
      <c r="E102" s="47"/>
      <c r="F102" s="46">
        <f t="shared" si="18"/>
        <v>0</v>
      </c>
      <c r="G102" s="46"/>
      <c r="H102" s="46">
        <f t="shared" si="18"/>
        <v>0</v>
      </c>
      <c r="I102" s="46">
        <v>0</v>
      </c>
      <c r="J102" s="46">
        <f t="shared" si="21"/>
        <v>0</v>
      </c>
      <c r="K102" s="46"/>
      <c r="L102" s="46">
        <f t="shared" si="20"/>
        <v>0</v>
      </c>
      <c r="M102" s="43"/>
      <c r="N102" s="19"/>
    </row>
    <row r="103" spans="1:14" ht="24" hidden="1" customHeight="1">
      <c r="A103" s="42" t="s">
        <v>126</v>
      </c>
      <c r="B103" s="42" t="s">
        <v>81</v>
      </c>
      <c r="C103" s="43" t="s">
        <v>83</v>
      </c>
      <c r="D103" s="44">
        <v>5</v>
      </c>
      <c r="E103" s="47"/>
      <c r="F103" s="46">
        <f t="shared" si="18"/>
        <v>0</v>
      </c>
      <c r="G103" s="46"/>
      <c r="H103" s="46">
        <f t="shared" si="18"/>
        <v>0</v>
      </c>
      <c r="I103" s="46">
        <v>0</v>
      </c>
      <c r="J103" s="46">
        <f t="shared" si="21"/>
        <v>0</v>
      </c>
      <c r="K103" s="46"/>
      <c r="L103" s="46">
        <f t="shared" si="20"/>
        <v>0</v>
      </c>
      <c r="M103" s="43"/>
      <c r="N103" s="19"/>
    </row>
    <row r="104" spans="1:14" ht="24" hidden="1" customHeight="1">
      <c r="A104" s="42" t="s">
        <v>126</v>
      </c>
      <c r="B104" s="42" t="s">
        <v>117</v>
      </c>
      <c r="C104" s="43" t="s">
        <v>83</v>
      </c>
      <c r="D104" s="44">
        <v>1</v>
      </c>
      <c r="E104" s="47"/>
      <c r="F104" s="46">
        <f t="shared" si="18"/>
        <v>0</v>
      </c>
      <c r="G104" s="46"/>
      <c r="H104" s="46">
        <f t="shared" si="18"/>
        <v>0</v>
      </c>
      <c r="I104" s="46">
        <v>0</v>
      </c>
      <c r="J104" s="46">
        <f t="shared" si="21"/>
        <v>0</v>
      </c>
      <c r="K104" s="46"/>
      <c r="L104" s="46">
        <f t="shared" si="20"/>
        <v>0</v>
      </c>
      <c r="M104" s="43"/>
      <c r="N104" s="19"/>
    </row>
    <row r="105" spans="1:14" ht="24" hidden="1" customHeight="1">
      <c r="A105" s="42" t="s">
        <v>127</v>
      </c>
      <c r="B105" s="42" t="s">
        <v>115</v>
      </c>
      <c r="C105" s="43" t="s">
        <v>83</v>
      </c>
      <c r="D105" s="44">
        <v>18</v>
      </c>
      <c r="E105" s="47"/>
      <c r="F105" s="46">
        <f t="shared" si="18"/>
        <v>0</v>
      </c>
      <c r="G105" s="46"/>
      <c r="H105" s="46">
        <f t="shared" si="18"/>
        <v>0</v>
      </c>
      <c r="I105" s="46">
        <v>0</v>
      </c>
      <c r="J105" s="46">
        <f t="shared" si="21"/>
        <v>0</v>
      </c>
      <c r="K105" s="46"/>
      <c r="L105" s="46">
        <f t="shared" si="20"/>
        <v>0</v>
      </c>
      <c r="M105" s="43"/>
      <c r="N105" s="19"/>
    </row>
    <row r="106" spans="1:14" ht="24" hidden="1" customHeight="1">
      <c r="A106" s="42" t="s">
        <v>127</v>
      </c>
      <c r="B106" s="42" t="s">
        <v>81</v>
      </c>
      <c r="C106" s="43" t="s">
        <v>83</v>
      </c>
      <c r="D106" s="44">
        <v>5</v>
      </c>
      <c r="E106" s="47"/>
      <c r="F106" s="46">
        <f t="shared" si="18"/>
        <v>0</v>
      </c>
      <c r="G106" s="46"/>
      <c r="H106" s="46">
        <f t="shared" si="18"/>
        <v>0</v>
      </c>
      <c r="I106" s="46">
        <v>0</v>
      </c>
      <c r="J106" s="46">
        <f t="shared" si="21"/>
        <v>0</v>
      </c>
      <c r="K106" s="46"/>
      <c r="L106" s="46">
        <f t="shared" si="20"/>
        <v>0</v>
      </c>
      <c r="M106" s="43"/>
      <c r="N106" s="19"/>
    </row>
    <row r="107" spans="1:14" ht="24" hidden="1" customHeight="1">
      <c r="A107" s="42" t="s">
        <v>127</v>
      </c>
      <c r="B107" s="42" t="s">
        <v>117</v>
      </c>
      <c r="C107" s="43" t="s">
        <v>83</v>
      </c>
      <c r="D107" s="44">
        <v>5</v>
      </c>
      <c r="E107" s="47"/>
      <c r="F107" s="46">
        <f t="shared" si="18"/>
        <v>0</v>
      </c>
      <c r="G107" s="46"/>
      <c r="H107" s="46">
        <f t="shared" si="18"/>
        <v>0</v>
      </c>
      <c r="I107" s="46">
        <v>0</v>
      </c>
      <c r="J107" s="46">
        <f t="shared" si="21"/>
        <v>0</v>
      </c>
      <c r="K107" s="46"/>
      <c r="L107" s="46">
        <f t="shared" si="20"/>
        <v>0</v>
      </c>
      <c r="M107" s="43"/>
      <c r="N107" s="19"/>
    </row>
    <row r="108" spans="1:14" ht="24" hidden="1" customHeight="1">
      <c r="A108" s="42" t="s">
        <v>127</v>
      </c>
      <c r="B108" s="42" t="s">
        <v>105</v>
      </c>
      <c r="C108" s="43" t="s">
        <v>83</v>
      </c>
      <c r="D108" s="44">
        <v>1</v>
      </c>
      <c r="E108" s="47"/>
      <c r="F108" s="46">
        <f t="shared" si="18"/>
        <v>0</v>
      </c>
      <c r="G108" s="46"/>
      <c r="H108" s="46">
        <f t="shared" si="18"/>
        <v>0</v>
      </c>
      <c r="I108" s="46">
        <v>0</v>
      </c>
      <c r="J108" s="46">
        <f t="shared" si="21"/>
        <v>0</v>
      </c>
      <c r="K108" s="46"/>
      <c r="L108" s="46">
        <f t="shared" si="20"/>
        <v>0</v>
      </c>
      <c r="M108" s="43"/>
      <c r="N108" s="19"/>
    </row>
    <row r="109" spans="1:14" ht="24" hidden="1" customHeight="1">
      <c r="A109" s="42" t="s">
        <v>127</v>
      </c>
      <c r="B109" s="42" t="s">
        <v>121</v>
      </c>
      <c r="C109" s="43" t="s">
        <v>83</v>
      </c>
      <c r="D109" s="44">
        <v>1</v>
      </c>
      <c r="E109" s="47"/>
      <c r="F109" s="46">
        <f t="shared" si="18"/>
        <v>0</v>
      </c>
      <c r="G109" s="46"/>
      <c r="H109" s="46">
        <f t="shared" si="18"/>
        <v>0</v>
      </c>
      <c r="I109" s="46">
        <v>0</v>
      </c>
      <c r="J109" s="46">
        <f t="shared" si="21"/>
        <v>0</v>
      </c>
      <c r="K109" s="46"/>
      <c r="L109" s="46">
        <f t="shared" si="20"/>
        <v>0</v>
      </c>
      <c r="M109" s="43"/>
      <c r="N109" s="19"/>
    </row>
    <row r="110" spans="1:14" ht="24" hidden="1" customHeight="1">
      <c r="A110" s="42" t="s">
        <v>127</v>
      </c>
      <c r="B110" s="42" t="s">
        <v>122</v>
      </c>
      <c r="C110" s="43" t="s">
        <v>83</v>
      </c>
      <c r="D110" s="44">
        <v>3</v>
      </c>
      <c r="E110" s="47"/>
      <c r="F110" s="46">
        <f t="shared" si="18"/>
        <v>0</v>
      </c>
      <c r="G110" s="46"/>
      <c r="H110" s="46">
        <f t="shared" si="18"/>
        <v>0</v>
      </c>
      <c r="I110" s="46">
        <v>0</v>
      </c>
      <c r="J110" s="46">
        <f t="shared" si="21"/>
        <v>0</v>
      </c>
      <c r="K110" s="46"/>
      <c r="L110" s="46">
        <f t="shared" si="20"/>
        <v>0</v>
      </c>
      <c r="M110" s="43"/>
      <c r="N110" s="19"/>
    </row>
    <row r="111" spans="1:14" ht="24" hidden="1" customHeight="1">
      <c r="A111" s="42" t="s">
        <v>127</v>
      </c>
      <c r="B111" s="42" t="s">
        <v>123</v>
      </c>
      <c r="C111" s="43" t="s">
        <v>83</v>
      </c>
      <c r="D111" s="44">
        <v>3</v>
      </c>
      <c r="E111" s="47"/>
      <c r="F111" s="46">
        <f t="shared" si="18"/>
        <v>0</v>
      </c>
      <c r="G111" s="46"/>
      <c r="H111" s="46">
        <f t="shared" si="18"/>
        <v>0</v>
      </c>
      <c r="I111" s="46">
        <v>0</v>
      </c>
      <c r="J111" s="46">
        <f t="shared" si="21"/>
        <v>0</v>
      </c>
      <c r="K111" s="46"/>
      <c r="L111" s="46">
        <f t="shared" si="20"/>
        <v>0</v>
      </c>
      <c r="M111" s="43"/>
      <c r="N111" s="19"/>
    </row>
    <row r="112" spans="1:14" ht="24" hidden="1" customHeight="1">
      <c r="A112" s="42" t="s">
        <v>127</v>
      </c>
      <c r="B112" s="42" t="s">
        <v>82</v>
      </c>
      <c r="C112" s="43" t="s">
        <v>83</v>
      </c>
      <c r="D112" s="44">
        <v>4</v>
      </c>
      <c r="E112" s="47"/>
      <c r="F112" s="46">
        <f t="shared" si="18"/>
        <v>0</v>
      </c>
      <c r="G112" s="46"/>
      <c r="H112" s="46">
        <f t="shared" si="18"/>
        <v>0</v>
      </c>
      <c r="I112" s="46">
        <v>0</v>
      </c>
      <c r="J112" s="46">
        <f t="shared" si="21"/>
        <v>0</v>
      </c>
      <c r="K112" s="46"/>
      <c r="L112" s="46">
        <f t="shared" si="20"/>
        <v>0</v>
      </c>
      <c r="M112" s="43"/>
      <c r="N112" s="19"/>
    </row>
    <row r="113" spans="1:14" ht="24" hidden="1" customHeight="1">
      <c r="A113" s="42" t="s">
        <v>127</v>
      </c>
      <c r="B113" s="42" t="s">
        <v>124</v>
      </c>
      <c r="C113" s="43" t="s">
        <v>83</v>
      </c>
      <c r="D113" s="44">
        <v>4</v>
      </c>
      <c r="E113" s="47"/>
      <c r="F113" s="46">
        <f t="shared" si="18"/>
        <v>0</v>
      </c>
      <c r="G113" s="46"/>
      <c r="H113" s="46">
        <f t="shared" si="18"/>
        <v>0</v>
      </c>
      <c r="I113" s="46">
        <v>0</v>
      </c>
      <c r="J113" s="46">
        <f t="shared" si="21"/>
        <v>0</v>
      </c>
      <c r="K113" s="46"/>
      <c r="L113" s="46">
        <f t="shared" si="20"/>
        <v>0</v>
      </c>
      <c r="M113" s="43"/>
      <c r="N113" s="19"/>
    </row>
    <row r="114" spans="1:14" ht="24" hidden="1" customHeight="1">
      <c r="A114" s="42" t="s">
        <v>127</v>
      </c>
      <c r="B114" s="42" t="s">
        <v>125</v>
      </c>
      <c r="C114" s="43" t="s">
        <v>83</v>
      </c>
      <c r="D114" s="44">
        <v>2</v>
      </c>
      <c r="E114" s="47"/>
      <c r="F114" s="46">
        <f t="shared" si="18"/>
        <v>0</v>
      </c>
      <c r="G114" s="46"/>
      <c r="H114" s="46">
        <f t="shared" si="18"/>
        <v>0</v>
      </c>
      <c r="I114" s="46">
        <v>0</v>
      </c>
      <c r="J114" s="46">
        <f t="shared" si="21"/>
        <v>0</v>
      </c>
      <c r="K114" s="46"/>
      <c r="L114" s="46">
        <f t="shared" si="20"/>
        <v>0</v>
      </c>
      <c r="M114" s="43"/>
      <c r="N114" s="19"/>
    </row>
    <row r="115" spans="1:14" ht="24" hidden="1" customHeight="1">
      <c r="A115" s="42" t="s">
        <v>128</v>
      </c>
      <c r="B115" s="42" t="s">
        <v>115</v>
      </c>
      <c r="C115" s="43" t="s">
        <v>83</v>
      </c>
      <c r="D115" s="44">
        <v>3</v>
      </c>
      <c r="E115" s="47"/>
      <c r="F115" s="46">
        <f t="shared" si="18"/>
        <v>0</v>
      </c>
      <c r="G115" s="46"/>
      <c r="H115" s="46">
        <f t="shared" si="18"/>
        <v>0</v>
      </c>
      <c r="I115" s="46">
        <v>0</v>
      </c>
      <c r="J115" s="46">
        <f t="shared" si="21"/>
        <v>0</v>
      </c>
      <c r="K115" s="46"/>
      <c r="L115" s="46">
        <f t="shared" si="20"/>
        <v>0</v>
      </c>
      <c r="M115" s="43"/>
      <c r="N115" s="19"/>
    </row>
    <row r="116" spans="1:14" ht="24" hidden="1" customHeight="1">
      <c r="A116" s="42" t="s">
        <v>128</v>
      </c>
      <c r="B116" s="42" t="s">
        <v>129</v>
      </c>
      <c r="C116" s="43" t="s">
        <v>83</v>
      </c>
      <c r="D116" s="44">
        <v>1</v>
      </c>
      <c r="E116" s="47"/>
      <c r="F116" s="46">
        <f t="shared" si="18"/>
        <v>0</v>
      </c>
      <c r="G116" s="46"/>
      <c r="H116" s="46">
        <f t="shared" si="18"/>
        <v>0</v>
      </c>
      <c r="I116" s="46">
        <v>0</v>
      </c>
      <c r="J116" s="46">
        <f t="shared" si="21"/>
        <v>0</v>
      </c>
      <c r="K116" s="46"/>
      <c r="L116" s="46">
        <f t="shared" si="20"/>
        <v>0</v>
      </c>
      <c r="M116" s="43"/>
      <c r="N116" s="19"/>
    </row>
    <row r="117" spans="1:14" ht="24" hidden="1" customHeight="1">
      <c r="A117" s="42" t="s">
        <v>128</v>
      </c>
      <c r="B117" s="42" t="s">
        <v>130</v>
      </c>
      <c r="C117" s="43" t="s">
        <v>83</v>
      </c>
      <c r="D117" s="44">
        <v>5</v>
      </c>
      <c r="E117" s="47"/>
      <c r="F117" s="46">
        <f t="shared" si="18"/>
        <v>0</v>
      </c>
      <c r="G117" s="46"/>
      <c r="H117" s="46">
        <f t="shared" si="18"/>
        <v>0</v>
      </c>
      <c r="I117" s="46">
        <v>0</v>
      </c>
      <c r="J117" s="46">
        <f t="shared" si="21"/>
        <v>0</v>
      </c>
      <c r="K117" s="46"/>
      <c r="L117" s="46">
        <f t="shared" si="20"/>
        <v>0</v>
      </c>
      <c r="M117" s="43"/>
      <c r="N117" s="19"/>
    </row>
    <row r="118" spans="1:14" ht="24" hidden="1" customHeight="1">
      <c r="A118" s="42" t="s">
        <v>128</v>
      </c>
      <c r="B118" s="42" t="s">
        <v>131</v>
      </c>
      <c r="C118" s="43" t="s">
        <v>83</v>
      </c>
      <c r="D118" s="44">
        <v>1</v>
      </c>
      <c r="E118" s="47"/>
      <c r="F118" s="46">
        <f t="shared" si="18"/>
        <v>0</v>
      </c>
      <c r="G118" s="46"/>
      <c r="H118" s="46">
        <f t="shared" si="18"/>
        <v>0</v>
      </c>
      <c r="I118" s="46">
        <v>0</v>
      </c>
      <c r="J118" s="46">
        <f t="shared" si="21"/>
        <v>0</v>
      </c>
      <c r="K118" s="46"/>
      <c r="L118" s="46">
        <f t="shared" si="20"/>
        <v>0</v>
      </c>
      <c r="M118" s="43"/>
      <c r="N118" s="19"/>
    </row>
    <row r="119" spans="1:14" ht="24" hidden="1" customHeight="1">
      <c r="A119" s="42" t="s">
        <v>128</v>
      </c>
      <c r="B119" s="42" t="s">
        <v>132</v>
      </c>
      <c r="C119" s="43" t="s">
        <v>83</v>
      </c>
      <c r="D119" s="44">
        <v>1</v>
      </c>
      <c r="E119" s="47"/>
      <c r="F119" s="46">
        <f t="shared" si="18"/>
        <v>0</v>
      </c>
      <c r="G119" s="46"/>
      <c r="H119" s="46">
        <f t="shared" si="18"/>
        <v>0</v>
      </c>
      <c r="I119" s="46">
        <v>0</v>
      </c>
      <c r="J119" s="46">
        <f t="shared" si="21"/>
        <v>0</v>
      </c>
      <c r="K119" s="46"/>
      <c r="L119" s="46">
        <f t="shared" si="20"/>
        <v>0</v>
      </c>
      <c r="M119" s="43"/>
      <c r="N119" s="19"/>
    </row>
    <row r="120" spans="1:14" ht="24" hidden="1" customHeight="1">
      <c r="A120" s="42" t="s">
        <v>128</v>
      </c>
      <c r="B120" s="42" t="s">
        <v>133</v>
      </c>
      <c r="C120" s="43" t="s">
        <v>83</v>
      </c>
      <c r="D120" s="44">
        <v>1</v>
      </c>
      <c r="E120" s="47"/>
      <c r="F120" s="46">
        <f t="shared" si="18"/>
        <v>0</v>
      </c>
      <c r="G120" s="46"/>
      <c r="H120" s="46">
        <f t="shared" si="18"/>
        <v>0</v>
      </c>
      <c r="I120" s="46">
        <v>0</v>
      </c>
      <c r="J120" s="46">
        <f t="shared" si="21"/>
        <v>0</v>
      </c>
      <c r="K120" s="46"/>
      <c r="L120" s="46">
        <f t="shared" si="20"/>
        <v>0</v>
      </c>
      <c r="M120" s="43"/>
      <c r="N120" s="19"/>
    </row>
    <row r="121" spans="1:14" ht="24" hidden="1" customHeight="1">
      <c r="A121" s="42" t="s">
        <v>128</v>
      </c>
      <c r="B121" s="42" t="s">
        <v>134</v>
      </c>
      <c r="C121" s="43" t="s">
        <v>83</v>
      </c>
      <c r="D121" s="44">
        <v>2</v>
      </c>
      <c r="E121" s="47"/>
      <c r="F121" s="46">
        <f t="shared" ref="F121:H153" si="22">TRUNC(E121*$D121,0)</f>
        <v>0</v>
      </c>
      <c r="G121" s="46"/>
      <c r="H121" s="46">
        <f t="shared" si="22"/>
        <v>0</v>
      </c>
      <c r="I121" s="46">
        <v>0</v>
      </c>
      <c r="J121" s="46">
        <f t="shared" si="21"/>
        <v>0</v>
      </c>
      <c r="K121" s="46"/>
      <c r="L121" s="46">
        <f t="shared" si="20"/>
        <v>0</v>
      </c>
      <c r="M121" s="43"/>
      <c r="N121" s="19"/>
    </row>
    <row r="122" spans="1:14" ht="24" hidden="1" customHeight="1">
      <c r="A122" s="42" t="s">
        <v>128</v>
      </c>
      <c r="B122" s="42" t="s">
        <v>135</v>
      </c>
      <c r="C122" s="43" t="s">
        <v>83</v>
      </c>
      <c r="D122" s="44">
        <v>3</v>
      </c>
      <c r="E122" s="47"/>
      <c r="F122" s="46">
        <f t="shared" si="22"/>
        <v>0</v>
      </c>
      <c r="G122" s="46"/>
      <c r="H122" s="46">
        <f t="shared" si="22"/>
        <v>0</v>
      </c>
      <c r="I122" s="46">
        <v>0</v>
      </c>
      <c r="J122" s="46">
        <f t="shared" si="21"/>
        <v>0</v>
      </c>
      <c r="K122" s="46"/>
      <c r="L122" s="46">
        <f t="shared" si="20"/>
        <v>0</v>
      </c>
      <c r="M122" s="43"/>
      <c r="N122" s="19"/>
    </row>
    <row r="123" spans="1:14" ht="24" hidden="1" customHeight="1">
      <c r="A123" s="42" t="s">
        <v>128</v>
      </c>
      <c r="B123" s="42" t="s">
        <v>136</v>
      </c>
      <c r="C123" s="43" t="s">
        <v>83</v>
      </c>
      <c r="D123" s="44">
        <v>1</v>
      </c>
      <c r="E123" s="47"/>
      <c r="F123" s="46">
        <f t="shared" si="22"/>
        <v>0</v>
      </c>
      <c r="G123" s="46"/>
      <c r="H123" s="46">
        <f t="shared" si="22"/>
        <v>0</v>
      </c>
      <c r="I123" s="46">
        <v>0</v>
      </c>
      <c r="J123" s="46">
        <f t="shared" si="21"/>
        <v>0</v>
      </c>
      <c r="K123" s="46"/>
      <c r="L123" s="46">
        <f t="shared" si="20"/>
        <v>0</v>
      </c>
      <c r="M123" s="43"/>
      <c r="N123" s="19"/>
    </row>
    <row r="124" spans="1:14" ht="24" hidden="1" customHeight="1">
      <c r="A124" s="42" t="s">
        <v>128</v>
      </c>
      <c r="B124" s="42" t="s">
        <v>137</v>
      </c>
      <c r="C124" s="43" t="s">
        <v>83</v>
      </c>
      <c r="D124" s="44">
        <v>1</v>
      </c>
      <c r="E124" s="47"/>
      <c r="F124" s="46">
        <f t="shared" si="22"/>
        <v>0</v>
      </c>
      <c r="G124" s="46"/>
      <c r="H124" s="46">
        <f t="shared" si="22"/>
        <v>0</v>
      </c>
      <c r="I124" s="46">
        <v>0</v>
      </c>
      <c r="J124" s="46">
        <f t="shared" si="21"/>
        <v>0</v>
      </c>
      <c r="K124" s="46"/>
      <c r="L124" s="46">
        <f t="shared" si="20"/>
        <v>0</v>
      </c>
      <c r="M124" s="43"/>
      <c r="N124" s="19"/>
    </row>
    <row r="125" spans="1:14" ht="24" hidden="1" customHeight="1">
      <c r="A125" s="42" t="s">
        <v>138</v>
      </c>
      <c r="B125" s="42" t="s">
        <v>123</v>
      </c>
      <c r="C125" s="43" t="s">
        <v>83</v>
      </c>
      <c r="D125" s="44">
        <v>1</v>
      </c>
      <c r="E125" s="47"/>
      <c r="F125" s="46">
        <f t="shared" si="22"/>
        <v>0</v>
      </c>
      <c r="G125" s="46"/>
      <c r="H125" s="46">
        <f t="shared" si="22"/>
        <v>0</v>
      </c>
      <c r="I125" s="46">
        <v>0</v>
      </c>
      <c r="J125" s="46">
        <f t="shared" si="21"/>
        <v>0</v>
      </c>
      <c r="K125" s="46"/>
      <c r="L125" s="46">
        <f t="shared" ref="L125:L153" si="23">TRUNC(K125*$D125,0)</f>
        <v>0</v>
      </c>
      <c r="M125" s="43"/>
      <c r="N125" s="19"/>
    </row>
    <row r="126" spans="1:14" ht="24" hidden="1" customHeight="1">
      <c r="A126" s="42" t="s">
        <v>138</v>
      </c>
      <c r="B126" s="42" t="s">
        <v>124</v>
      </c>
      <c r="C126" s="43" t="s">
        <v>83</v>
      </c>
      <c r="D126" s="44">
        <v>2</v>
      </c>
      <c r="E126" s="47"/>
      <c r="F126" s="46">
        <f t="shared" si="22"/>
        <v>0</v>
      </c>
      <c r="G126" s="46"/>
      <c r="H126" s="46">
        <f t="shared" si="22"/>
        <v>0</v>
      </c>
      <c r="I126" s="46">
        <v>0</v>
      </c>
      <c r="J126" s="46">
        <f t="shared" si="21"/>
        <v>0</v>
      </c>
      <c r="K126" s="46"/>
      <c r="L126" s="46">
        <f t="shared" si="23"/>
        <v>0</v>
      </c>
      <c r="M126" s="43"/>
      <c r="N126" s="19"/>
    </row>
    <row r="127" spans="1:14" ht="24" hidden="1" customHeight="1">
      <c r="A127" s="42" t="s">
        <v>139</v>
      </c>
      <c r="B127" s="42" t="s">
        <v>140</v>
      </c>
      <c r="C127" s="43" t="s">
        <v>83</v>
      </c>
      <c r="D127" s="44">
        <v>1</v>
      </c>
      <c r="E127" s="47"/>
      <c r="F127" s="46">
        <f t="shared" si="22"/>
        <v>0</v>
      </c>
      <c r="G127" s="46"/>
      <c r="H127" s="46">
        <f t="shared" si="22"/>
        <v>0</v>
      </c>
      <c r="I127" s="46">
        <v>0</v>
      </c>
      <c r="J127" s="46">
        <f t="shared" si="21"/>
        <v>0</v>
      </c>
      <c r="K127" s="46"/>
      <c r="L127" s="46">
        <f t="shared" si="23"/>
        <v>0</v>
      </c>
      <c r="M127" s="43"/>
      <c r="N127" s="19"/>
    </row>
    <row r="128" spans="1:14" ht="24" hidden="1" customHeight="1">
      <c r="A128" s="42" t="s">
        <v>141</v>
      </c>
      <c r="B128" s="42" t="s">
        <v>142</v>
      </c>
      <c r="C128" s="43" t="s">
        <v>83</v>
      </c>
      <c r="D128" s="44">
        <v>1</v>
      </c>
      <c r="E128" s="47"/>
      <c r="F128" s="46">
        <f t="shared" si="22"/>
        <v>0</v>
      </c>
      <c r="G128" s="46"/>
      <c r="H128" s="46">
        <f t="shared" si="22"/>
        <v>0</v>
      </c>
      <c r="I128" s="46">
        <v>0</v>
      </c>
      <c r="J128" s="46">
        <f t="shared" si="21"/>
        <v>0</v>
      </c>
      <c r="K128" s="46"/>
      <c r="L128" s="46">
        <f t="shared" si="23"/>
        <v>0</v>
      </c>
      <c r="M128" s="43"/>
      <c r="N128" s="19"/>
    </row>
    <row r="129" spans="1:14" ht="24" hidden="1" customHeight="1">
      <c r="A129" s="42" t="s">
        <v>141</v>
      </c>
      <c r="B129" s="42" t="s">
        <v>143</v>
      </c>
      <c r="C129" s="43" t="s">
        <v>83</v>
      </c>
      <c r="D129" s="44">
        <v>1</v>
      </c>
      <c r="E129" s="47"/>
      <c r="F129" s="46">
        <f t="shared" si="22"/>
        <v>0</v>
      </c>
      <c r="G129" s="46"/>
      <c r="H129" s="46">
        <f t="shared" si="22"/>
        <v>0</v>
      </c>
      <c r="I129" s="46">
        <v>0</v>
      </c>
      <c r="J129" s="46">
        <f t="shared" si="21"/>
        <v>0</v>
      </c>
      <c r="K129" s="46"/>
      <c r="L129" s="46">
        <f t="shared" si="23"/>
        <v>0</v>
      </c>
      <c r="M129" s="43"/>
      <c r="N129" s="19"/>
    </row>
    <row r="130" spans="1:14" ht="24" hidden="1" customHeight="1">
      <c r="A130" s="42" t="s">
        <v>144</v>
      </c>
      <c r="B130" s="42" t="s">
        <v>145</v>
      </c>
      <c r="C130" s="43" t="s">
        <v>83</v>
      </c>
      <c r="D130" s="44">
        <v>1</v>
      </c>
      <c r="E130" s="47"/>
      <c r="F130" s="46">
        <f t="shared" si="22"/>
        <v>0</v>
      </c>
      <c r="G130" s="46"/>
      <c r="H130" s="46">
        <f t="shared" si="22"/>
        <v>0</v>
      </c>
      <c r="I130" s="46">
        <v>0</v>
      </c>
      <c r="J130" s="46">
        <f t="shared" si="21"/>
        <v>0</v>
      </c>
      <c r="K130" s="46"/>
      <c r="L130" s="46">
        <f t="shared" si="23"/>
        <v>0</v>
      </c>
      <c r="M130" s="43"/>
      <c r="N130" s="19"/>
    </row>
    <row r="131" spans="1:14" ht="24" hidden="1" customHeight="1">
      <c r="A131" s="42" t="s">
        <v>144</v>
      </c>
      <c r="B131" s="42" t="s">
        <v>146</v>
      </c>
      <c r="C131" s="43" t="s">
        <v>83</v>
      </c>
      <c r="D131" s="44">
        <v>2</v>
      </c>
      <c r="E131" s="47"/>
      <c r="F131" s="46">
        <f t="shared" si="22"/>
        <v>0</v>
      </c>
      <c r="G131" s="46"/>
      <c r="H131" s="46">
        <f t="shared" si="22"/>
        <v>0</v>
      </c>
      <c r="I131" s="46">
        <v>0</v>
      </c>
      <c r="J131" s="46">
        <f t="shared" si="21"/>
        <v>0</v>
      </c>
      <c r="K131" s="46"/>
      <c r="L131" s="46">
        <f t="shared" si="23"/>
        <v>0</v>
      </c>
      <c r="M131" s="43"/>
      <c r="N131" s="19"/>
    </row>
    <row r="132" spans="1:14" ht="24" hidden="1" customHeight="1">
      <c r="A132" s="42" t="s">
        <v>144</v>
      </c>
      <c r="B132" s="42" t="s">
        <v>147</v>
      </c>
      <c r="C132" s="43" t="s">
        <v>83</v>
      </c>
      <c r="D132" s="44">
        <v>1</v>
      </c>
      <c r="E132" s="47"/>
      <c r="F132" s="46">
        <f t="shared" si="22"/>
        <v>0</v>
      </c>
      <c r="G132" s="46"/>
      <c r="H132" s="46">
        <f t="shared" si="22"/>
        <v>0</v>
      </c>
      <c r="I132" s="46">
        <v>0</v>
      </c>
      <c r="J132" s="46">
        <f t="shared" si="21"/>
        <v>0</v>
      </c>
      <c r="K132" s="46"/>
      <c r="L132" s="46">
        <f t="shared" si="23"/>
        <v>0</v>
      </c>
      <c r="M132" s="43"/>
      <c r="N132" s="19"/>
    </row>
    <row r="133" spans="1:14" ht="24" hidden="1" customHeight="1">
      <c r="A133" s="42" t="s">
        <v>144</v>
      </c>
      <c r="B133" s="42" t="s">
        <v>148</v>
      </c>
      <c r="C133" s="43" t="s">
        <v>83</v>
      </c>
      <c r="D133" s="44">
        <v>1</v>
      </c>
      <c r="E133" s="47"/>
      <c r="F133" s="46">
        <f t="shared" si="22"/>
        <v>0</v>
      </c>
      <c r="G133" s="46"/>
      <c r="H133" s="46">
        <f t="shared" si="22"/>
        <v>0</v>
      </c>
      <c r="I133" s="46">
        <v>0</v>
      </c>
      <c r="J133" s="46">
        <f t="shared" si="21"/>
        <v>0</v>
      </c>
      <c r="K133" s="46"/>
      <c r="L133" s="46">
        <f t="shared" si="23"/>
        <v>0</v>
      </c>
      <c r="M133" s="43"/>
      <c r="N133" s="19"/>
    </row>
    <row r="134" spans="1:14" ht="24" hidden="1" customHeight="1">
      <c r="A134" s="42" t="s">
        <v>144</v>
      </c>
      <c r="B134" s="42" t="s">
        <v>149</v>
      </c>
      <c r="C134" s="43" t="s">
        <v>83</v>
      </c>
      <c r="D134" s="44">
        <v>1</v>
      </c>
      <c r="E134" s="47"/>
      <c r="F134" s="46">
        <f t="shared" si="22"/>
        <v>0</v>
      </c>
      <c r="G134" s="46"/>
      <c r="H134" s="46">
        <f t="shared" si="22"/>
        <v>0</v>
      </c>
      <c r="I134" s="46">
        <v>0</v>
      </c>
      <c r="J134" s="46">
        <f t="shared" si="21"/>
        <v>0</v>
      </c>
      <c r="K134" s="46"/>
      <c r="L134" s="46">
        <f t="shared" si="23"/>
        <v>0</v>
      </c>
      <c r="M134" s="43"/>
      <c r="N134" s="19"/>
    </row>
    <row r="135" spans="1:14" ht="24" hidden="1" customHeight="1">
      <c r="A135" s="42" t="s">
        <v>144</v>
      </c>
      <c r="B135" s="42" t="s">
        <v>150</v>
      </c>
      <c r="C135" s="43" t="s">
        <v>83</v>
      </c>
      <c r="D135" s="44">
        <v>1</v>
      </c>
      <c r="E135" s="47"/>
      <c r="F135" s="46">
        <f t="shared" si="22"/>
        <v>0</v>
      </c>
      <c r="G135" s="46"/>
      <c r="H135" s="46">
        <f t="shared" si="22"/>
        <v>0</v>
      </c>
      <c r="I135" s="46">
        <v>0</v>
      </c>
      <c r="J135" s="46">
        <f t="shared" si="21"/>
        <v>0</v>
      </c>
      <c r="K135" s="46"/>
      <c r="L135" s="46">
        <f t="shared" si="23"/>
        <v>0</v>
      </c>
      <c r="M135" s="43"/>
      <c r="N135" s="19"/>
    </row>
    <row r="136" spans="1:14" ht="24" hidden="1" customHeight="1">
      <c r="A136" s="42" t="s">
        <v>144</v>
      </c>
      <c r="B136" s="42" t="s">
        <v>151</v>
      </c>
      <c r="C136" s="43" t="s">
        <v>83</v>
      </c>
      <c r="D136" s="44">
        <v>1</v>
      </c>
      <c r="E136" s="47"/>
      <c r="F136" s="46">
        <f t="shared" si="22"/>
        <v>0</v>
      </c>
      <c r="G136" s="46"/>
      <c r="H136" s="46">
        <f t="shared" si="22"/>
        <v>0</v>
      </c>
      <c r="I136" s="46">
        <v>0</v>
      </c>
      <c r="J136" s="46">
        <f t="shared" si="21"/>
        <v>0</v>
      </c>
      <c r="K136" s="46"/>
      <c r="L136" s="46">
        <f t="shared" si="23"/>
        <v>0</v>
      </c>
      <c r="M136" s="43"/>
      <c r="N136" s="19"/>
    </row>
    <row r="137" spans="1:14" ht="24" hidden="1" customHeight="1">
      <c r="A137" s="42" t="s">
        <v>144</v>
      </c>
      <c r="B137" s="42" t="s">
        <v>152</v>
      </c>
      <c r="C137" s="43" t="s">
        <v>83</v>
      </c>
      <c r="D137" s="44">
        <v>1</v>
      </c>
      <c r="E137" s="47"/>
      <c r="F137" s="46">
        <f t="shared" si="22"/>
        <v>0</v>
      </c>
      <c r="G137" s="46"/>
      <c r="H137" s="46">
        <f t="shared" si="22"/>
        <v>0</v>
      </c>
      <c r="I137" s="46">
        <v>0</v>
      </c>
      <c r="J137" s="46">
        <f t="shared" si="21"/>
        <v>0</v>
      </c>
      <c r="K137" s="46"/>
      <c r="L137" s="46">
        <f t="shared" si="23"/>
        <v>0</v>
      </c>
      <c r="M137" s="43"/>
      <c r="N137" s="19"/>
    </row>
    <row r="138" spans="1:14" ht="24" hidden="1" customHeight="1">
      <c r="A138" s="42" t="s">
        <v>144</v>
      </c>
      <c r="B138" s="42" t="s">
        <v>153</v>
      </c>
      <c r="C138" s="43" t="s">
        <v>83</v>
      </c>
      <c r="D138" s="44">
        <v>1</v>
      </c>
      <c r="E138" s="47"/>
      <c r="F138" s="46">
        <f t="shared" si="22"/>
        <v>0</v>
      </c>
      <c r="G138" s="46"/>
      <c r="H138" s="46">
        <f t="shared" si="22"/>
        <v>0</v>
      </c>
      <c r="I138" s="46">
        <v>0</v>
      </c>
      <c r="J138" s="46">
        <f t="shared" si="21"/>
        <v>0</v>
      </c>
      <c r="K138" s="46"/>
      <c r="L138" s="46">
        <f t="shared" si="23"/>
        <v>0</v>
      </c>
      <c r="M138" s="43"/>
      <c r="N138" s="19"/>
    </row>
    <row r="139" spans="1:14" ht="24" hidden="1" customHeight="1">
      <c r="A139" s="42" t="s">
        <v>144</v>
      </c>
      <c r="B139" s="42" t="s">
        <v>154</v>
      </c>
      <c r="C139" s="43" t="s">
        <v>83</v>
      </c>
      <c r="D139" s="44">
        <v>1</v>
      </c>
      <c r="E139" s="47"/>
      <c r="F139" s="46">
        <f t="shared" si="22"/>
        <v>0</v>
      </c>
      <c r="G139" s="46"/>
      <c r="H139" s="46">
        <f t="shared" si="22"/>
        <v>0</v>
      </c>
      <c r="I139" s="46">
        <v>0</v>
      </c>
      <c r="J139" s="46">
        <f t="shared" si="21"/>
        <v>0</v>
      </c>
      <c r="K139" s="46"/>
      <c r="L139" s="46">
        <f t="shared" si="23"/>
        <v>0</v>
      </c>
      <c r="M139" s="43"/>
      <c r="N139" s="19"/>
    </row>
    <row r="140" spans="1:14" ht="24" hidden="1" customHeight="1">
      <c r="A140" s="42" t="s">
        <v>155</v>
      </c>
      <c r="B140" s="42" t="s">
        <v>115</v>
      </c>
      <c r="C140" s="43" t="s">
        <v>83</v>
      </c>
      <c r="D140" s="44">
        <v>8</v>
      </c>
      <c r="E140" s="47"/>
      <c r="F140" s="46">
        <f t="shared" si="22"/>
        <v>0</v>
      </c>
      <c r="G140" s="46"/>
      <c r="H140" s="46">
        <f t="shared" si="22"/>
        <v>0</v>
      </c>
      <c r="I140" s="46">
        <v>0</v>
      </c>
      <c r="J140" s="46">
        <f t="shared" si="21"/>
        <v>0</v>
      </c>
      <c r="K140" s="46"/>
      <c r="L140" s="46">
        <f t="shared" si="23"/>
        <v>0</v>
      </c>
      <c r="M140" s="43"/>
      <c r="N140" s="19"/>
    </row>
    <row r="141" spans="1:14" ht="24" hidden="1" customHeight="1">
      <c r="A141" s="42" t="s">
        <v>102</v>
      </c>
      <c r="B141" s="42" t="s">
        <v>156</v>
      </c>
      <c r="C141" s="43" t="s">
        <v>83</v>
      </c>
      <c r="D141" s="44">
        <v>8</v>
      </c>
      <c r="E141" s="47"/>
      <c r="F141" s="46">
        <f t="shared" si="22"/>
        <v>0</v>
      </c>
      <c r="G141" s="46"/>
      <c r="H141" s="46">
        <f t="shared" si="22"/>
        <v>0</v>
      </c>
      <c r="I141" s="46">
        <v>0</v>
      </c>
      <c r="J141" s="46">
        <f t="shared" si="21"/>
        <v>0</v>
      </c>
      <c r="K141" s="46"/>
      <c r="L141" s="46">
        <f t="shared" si="23"/>
        <v>0</v>
      </c>
      <c r="M141" s="43"/>
      <c r="N141" s="19"/>
    </row>
    <row r="142" spans="1:14" ht="24" hidden="1" customHeight="1">
      <c r="A142" s="42" t="s">
        <v>102</v>
      </c>
      <c r="B142" s="42" t="s">
        <v>157</v>
      </c>
      <c r="C142" s="43" t="s">
        <v>83</v>
      </c>
      <c r="D142" s="44">
        <v>4</v>
      </c>
      <c r="E142" s="47"/>
      <c r="F142" s="46">
        <f t="shared" si="22"/>
        <v>0</v>
      </c>
      <c r="G142" s="46"/>
      <c r="H142" s="46">
        <f t="shared" si="22"/>
        <v>0</v>
      </c>
      <c r="I142" s="46">
        <v>0</v>
      </c>
      <c r="J142" s="46">
        <f t="shared" si="21"/>
        <v>0</v>
      </c>
      <c r="K142" s="46"/>
      <c r="L142" s="46">
        <f t="shared" si="23"/>
        <v>0</v>
      </c>
      <c r="M142" s="43"/>
      <c r="N142" s="19"/>
    </row>
    <row r="143" spans="1:14" ht="24" hidden="1" customHeight="1">
      <c r="A143" s="42" t="s">
        <v>102</v>
      </c>
      <c r="B143" s="42" t="s">
        <v>158</v>
      </c>
      <c r="C143" s="43" t="s">
        <v>83</v>
      </c>
      <c r="D143" s="44">
        <v>2</v>
      </c>
      <c r="E143" s="47"/>
      <c r="F143" s="46">
        <f t="shared" si="22"/>
        <v>0</v>
      </c>
      <c r="G143" s="46"/>
      <c r="H143" s="46">
        <f t="shared" si="22"/>
        <v>0</v>
      </c>
      <c r="I143" s="46">
        <v>0</v>
      </c>
      <c r="J143" s="46">
        <f t="shared" si="21"/>
        <v>0</v>
      </c>
      <c r="K143" s="46"/>
      <c r="L143" s="46">
        <f t="shared" si="23"/>
        <v>0</v>
      </c>
      <c r="M143" s="43"/>
      <c r="N143" s="19"/>
    </row>
    <row r="144" spans="1:14" ht="24" hidden="1" customHeight="1">
      <c r="A144" s="42" t="s">
        <v>159</v>
      </c>
      <c r="B144" s="42" t="s">
        <v>115</v>
      </c>
      <c r="C144" s="43" t="s">
        <v>83</v>
      </c>
      <c r="D144" s="44">
        <v>26</v>
      </c>
      <c r="E144" s="47"/>
      <c r="F144" s="46">
        <f t="shared" si="22"/>
        <v>0</v>
      </c>
      <c r="G144" s="46"/>
      <c r="H144" s="46">
        <f t="shared" si="22"/>
        <v>0</v>
      </c>
      <c r="I144" s="46">
        <v>0</v>
      </c>
      <c r="J144" s="46">
        <f t="shared" si="21"/>
        <v>0</v>
      </c>
      <c r="K144" s="46"/>
      <c r="L144" s="46">
        <f t="shared" si="23"/>
        <v>0</v>
      </c>
      <c r="M144" s="43"/>
      <c r="N144" s="19"/>
    </row>
    <row r="145" spans="1:35" ht="24" hidden="1" customHeight="1">
      <c r="A145" s="42" t="s">
        <v>159</v>
      </c>
      <c r="B145" s="42" t="s">
        <v>81</v>
      </c>
      <c r="C145" s="43" t="s">
        <v>83</v>
      </c>
      <c r="D145" s="44">
        <v>8</v>
      </c>
      <c r="E145" s="47"/>
      <c r="F145" s="46">
        <f t="shared" si="22"/>
        <v>0</v>
      </c>
      <c r="G145" s="46"/>
      <c r="H145" s="46">
        <f t="shared" si="22"/>
        <v>0</v>
      </c>
      <c r="I145" s="46">
        <v>0</v>
      </c>
      <c r="J145" s="46">
        <f t="shared" si="21"/>
        <v>0</v>
      </c>
      <c r="K145" s="46"/>
      <c r="L145" s="46">
        <f t="shared" si="23"/>
        <v>0</v>
      </c>
      <c r="M145" s="43"/>
      <c r="N145" s="19"/>
    </row>
    <row r="146" spans="1:35" ht="24" hidden="1" customHeight="1">
      <c r="A146" s="42" t="s">
        <v>159</v>
      </c>
      <c r="B146" s="42" t="s">
        <v>117</v>
      </c>
      <c r="C146" s="43" t="s">
        <v>83</v>
      </c>
      <c r="D146" s="44">
        <v>2</v>
      </c>
      <c r="E146" s="47"/>
      <c r="F146" s="46">
        <f t="shared" si="22"/>
        <v>0</v>
      </c>
      <c r="G146" s="46"/>
      <c r="H146" s="46">
        <f t="shared" si="22"/>
        <v>0</v>
      </c>
      <c r="I146" s="46">
        <v>0</v>
      </c>
      <c r="J146" s="46">
        <f t="shared" si="21"/>
        <v>0</v>
      </c>
      <c r="K146" s="46"/>
      <c r="L146" s="46">
        <f t="shared" si="23"/>
        <v>0</v>
      </c>
      <c r="M146" s="43"/>
      <c r="N146" s="19"/>
    </row>
    <row r="147" spans="1:35" ht="24" hidden="1" customHeight="1">
      <c r="A147" s="42" t="s">
        <v>159</v>
      </c>
      <c r="B147" s="42" t="s">
        <v>121</v>
      </c>
      <c r="C147" s="43" t="s">
        <v>83</v>
      </c>
      <c r="D147" s="44">
        <v>1</v>
      </c>
      <c r="E147" s="47"/>
      <c r="F147" s="46">
        <f t="shared" si="22"/>
        <v>0</v>
      </c>
      <c r="G147" s="46"/>
      <c r="H147" s="46">
        <f t="shared" si="22"/>
        <v>0</v>
      </c>
      <c r="I147" s="46">
        <v>0</v>
      </c>
      <c r="J147" s="46">
        <f t="shared" si="21"/>
        <v>0</v>
      </c>
      <c r="K147" s="46"/>
      <c r="L147" s="46">
        <f t="shared" si="23"/>
        <v>0</v>
      </c>
      <c r="M147" s="43"/>
      <c r="N147" s="19"/>
    </row>
    <row r="148" spans="1:35" ht="24" hidden="1" customHeight="1">
      <c r="A148" s="42" t="s">
        <v>159</v>
      </c>
      <c r="B148" s="42" t="s">
        <v>122</v>
      </c>
      <c r="C148" s="43" t="s">
        <v>83</v>
      </c>
      <c r="D148" s="44">
        <v>1</v>
      </c>
      <c r="E148" s="47"/>
      <c r="F148" s="46">
        <f t="shared" si="22"/>
        <v>0</v>
      </c>
      <c r="G148" s="46"/>
      <c r="H148" s="46">
        <f t="shared" si="22"/>
        <v>0</v>
      </c>
      <c r="I148" s="46">
        <v>0</v>
      </c>
      <c r="J148" s="46">
        <f t="shared" si="21"/>
        <v>0</v>
      </c>
      <c r="K148" s="46"/>
      <c r="L148" s="46">
        <f t="shared" si="23"/>
        <v>0</v>
      </c>
      <c r="M148" s="43"/>
      <c r="N148" s="19"/>
    </row>
    <row r="149" spans="1:35" ht="24" hidden="1" customHeight="1">
      <c r="A149" s="42" t="s">
        <v>159</v>
      </c>
      <c r="B149" s="42" t="s">
        <v>82</v>
      </c>
      <c r="C149" s="43" t="s">
        <v>83</v>
      </c>
      <c r="D149" s="44">
        <v>4</v>
      </c>
      <c r="E149" s="47"/>
      <c r="F149" s="46">
        <f t="shared" si="22"/>
        <v>0</v>
      </c>
      <c r="G149" s="46"/>
      <c r="H149" s="46">
        <f t="shared" si="22"/>
        <v>0</v>
      </c>
      <c r="I149" s="46">
        <v>0</v>
      </c>
      <c r="J149" s="46">
        <f t="shared" si="21"/>
        <v>0</v>
      </c>
      <c r="K149" s="46"/>
      <c r="L149" s="46">
        <f t="shared" si="23"/>
        <v>0</v>
      </c>
      <c r="M149" s="43"/>
      <c r="N149" s="19"/>
    </row>
    <row r="150" spans="1:35" ht="24" hidden="1" customHeight="1">
      <c r="A150" s="42" t="s">
        <v>159</v>
      </c>
      <c r="B150" s="42" t="s">
        <v>124</v>
      </c>
      <c r="C150" s="43" t="s">
        <v>83</v>
      </c>
      <c r="D150" s="44">
        <v>3</v>
      </c>
      <c r="E150" s="47"/>
      <c r="F150" s="46">
        <f t="shared" si="22"/>
        <v>0</v>
      </c>
      <c r="G150" s="46"/>
      <c r="H150" s="46">
        <f t="shared" si="22"/>
        <v>0</v>
      </c>
      <c r="I150" s="46">
        <v>0</v>
      </c>
      <c r="J150" s="46">
        <f t="shared" si="21"/>
        <v>0</v>
      </c>
      <c r="K150" s="46"/>
      <c r="L150" s="46">
        <f t="shared" si="23"/>
        <v>0</v>
      </c>
      <c r="M150" s="43"/>
      <c r="N150" s="19"/>
    </row>
    <row r="151" spans="1:35" ht="24" hidden="1" customHeight="1">
      <c r="A151" s="42" t="s">
        <v>159</v>
      </c>
      <c r="B151" s="42" t="s">
        <v>125</v>
      </c>
      <c r="C151" s="43" t="s">
        <v>83</v>
      </c>
      <c r="D151" s="44">
        <v>2</v>
      </c>
      <c r="E151" s="47"/>
      <c r="F151" s="46">
        <f t="shared" si="22"/>
        <v>0</v>
      </c>
      <c r="G151" s="46"/>
      <c r="H151" s="46">
        <f t="shared" si="22"/>
        <v>0</v>
      </c>
      <c r="I151" s="46">
        <v>0</v>
      </c>
      <c r="J151" s="46">
        <f t="shared" si="21"/>
        <v>0</v>
      </c>
      <c r="K151" s="46"/>
      <c r="L151" s="46">
        <f t="shared" si="23"/>
        <v>0</v>
      </c>
      <c r="M151" s="43"/>
      <c r="N151" s="19"/>
    </row>
    <row r="152" spans="1:35" ht="24" hidden="1" customHeight="1">
      <c r="A152" s="42" t="s">
        <v>160</v>
      </c>
      <c r="B152" s="42" t="s">
        <v>124</v>
      </c>
      <c r="C152" s="43" t="s">
        <v>83</v>
      </c>
      <c r="D152" s="44">
        <v>1</v>
      </c>
      <c r="E152" s="47"/>
      <c r="F152" s="46">
        <f t="shared" si="22"/>
        <v>0</v>
      </c>
      <c r="G152" s="46"/>
      <c r="H152" s="46">
        <f t="shared" si="22"/>
        <v>0</v>
      </c>
      <c r="I152" s="46">
        <v>0</v>
      </c>
      <c r="J152" s="46">
        <f t="shared" ref="J152:J153" si="24">TRUNC(I152*$D152,0)</f>
        <v>0</v>
      </c>
      <c r="K152" s="46"/>
      <c r="L152" s="46">
        <f t="shared" si="23"/>
        <v>0</v>
      </c>
      <c r="M152" s="43"/>
      <c r="N152" s="19"/>
    </row>
    <row r="153" spans="1:35" ht="24" hidden="1" customHeight="1">
      <c r="A153" s="42" t="s">
        <v>161</v>
      </c>
      <c r="B153" s="42" t="s">
        <v>115</v>
      </c>
      <c r="C153" s="43" t="s">
        <v>83</v>
      </c>
      <c r="D153" s="44">
        <v>8</v>
      </c>
      <c r="E153" s="47"/>
      <c r="F153" s="46">
        <f t="shared" si="22"/>
        <v>0</v>
      </c>
      <c r="G153" s="46"/>
      <c r="H153" s="46">
        <f t="shared" si="22"/>
        <v>0</v>
      </c>
      <c r="I153" s="46">
        <v>0</v>
      </c>
      <c r="J153" s="46">
        <f t="shared" si="24"/>
        <v>0</v>
      </c>
      <c r="K153" s="46"/>
      <c r="L153" s="46">
        <f t="shared" si="23"/>
        <v>0</v>
      </c>
      <c r="M153" s="43"/>
      <c r="N153" s="19"/>
    </row>
    <row r="154" spans="1:35" s="78" customFormat="1" ht="24" hidden="1" customHeight="1">
      <c r="A154" s="87" t="s">
        <v>162</v>
      </c>
      <c r="B154" s="87"/>
      <c r="C154" s="88"/>
      <c r="D154" s="89"/>
      <c r="E154" s="90"/>
      <c r="F154" s="74">
        <f>SUM(F155:F161)</f>
        <v>0</v>
      </c>
      <c r="G154" s="74"/>
      <c r="H154" s="74">
        <f>SUM(H155:H161)</f>
        <v>0</v>
      </c>
      <c r="I154" s="74"/>
      <c r="J154" s="74">
        <f>SUM(J155:J161)</f>
        <v>0</v>
      </c>
      <c r="K154" s="74"/>
      <c r="L154" s="74">
        <f>SUM(L155:L161)</f>
        <v>0</v>
      </c>
      <c r="M154" s="88"/>
      <c r="N154" s="76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</row>
    <row r="155" spans="1:35" ht="24" hidden="1" customHeight="1">
      <c r="A155" s="42" t="s">
        <v>163</v>
      </c>
      <c r="B155" s="42" t="s">
        <v>164</v>
      </c>
      <c r="C155" s="43" t="s">
        <v>73</v>
      </c>
      <c r="D155" s="44">
        <v>4.4000000000000004</v>
      </c>
      <c r="E155" s="47"/>
      <c r="F155" s="46">
        <f t="shared" ref="F155:H161" si="25">TRUNC(E155*$D155,0)</f>
        <v>0</v>
      </c>
      <c r="G155" s="46"/>
      <c r="H155" s="46">
        <f t="shared" si="25"/>
        <v>0</v>
      </c>
      <c r="I155" s="46">
        <v>0</v>
      </c>
      <c r="J155" s="46">
        <f t="shared" ref="J155:J161" si="26">TRUNC(I155*$D155,0)</f>
        <v>0</v>
      </c>
      <c r="K155" s="46"/>
      <c r="L155" s="46">
        <f t="shared" ref="L155:L161" si="27">TRUNC(K155*$D155,0)</f>
        <v>0</v>
      </c>
      <c r="M155" s="43"/>
      <c r="N155" s="19"/>
    </row>
    <row r="156" spans="1:35" ht="24" hidden="1" customHeight="1">
      <c r="A156" s="42" t="s">
        <v>74</v>
      </c>
      <c r="B156" s="42" t="s">
        <v>165</v>
      </c>
      <c r="C156" s="43" t="s">
        <v>73</v>
      </c>
      <c r="D156" s="44">
        <v>315.44</v>
      </c>
      <c r="E156" s="47"/>
      <c r="F156" s="46">
        <f t="shared" si="25"/>
        <v>0</v>
      </c>
      <c r="G156" s="46"/>
      <c r="H156" s="46">
        <f t="shared" si="25"/>
        <v>0</v>
      </c>
      <c r="I156" s="46">
        <v>0</v>
      </c>
      <c r="J156" s="46">
        <f t="shared" si="26"/>
        <v>0</v>
      </c>
      <c r="K156" s="46"/>
      <c r="L156" s="46">
        <f t="shared" si="27"/>
        <v>0</v>
      </c>
      <c r="M156" s="43"/>
      <c r="N156" s="19"/>
    </row>
    <row r="157" spans="1:35" ht="24" hidden="1" customHeight="1">
      <c r="A157" s="42" t="s">
        <v>86</v>
      </c>
      <c r="B157" s="42" t="s">
        <v>166</v>
      </c>
      <c r="C157" s="43" t="s">
        <v>83</v>
      </c>
      <c r="D157" s="44">
        <v>36</v>
      </c>
      <c r="E157" s="47"/>
      <c r="F157" s="46">
        <f t="shared" si="25"/>
        <v>0</v>
      </c>
      <c r="G157" s="46"/>
      <c r="H157" s="46">
        <f t="shared" si="25"/>
        <v>0</v>
      </c>
      <c r="I157" s="46">
        <v>0</v>
      </c>
      <c r="J157" s="46">
        <f t="shared" si="26"/>
        <v>0</v>
      </c>
      <c r="K157" s="46"/>
      <c r="L157" s="46">
        <f t="shared" si="27"/>
        <v>0</v>
      </c>
      <c r="M157" s="43"/>
      <c r="N157" s="19"/>
    </row>
    <row r="158" spans="1:35" ht="24" hidden="1" customHeight="1">
      <c r="A158" s="42" t="s">
        <v>167</v>
      </c>
      <c r="B158" s="42" t="s">
        <v>166</v>
      </c>
      <c r="C158" s="43" t="s">
        <v>83</v>
      </c>
      <c r="D158" s="44">
        <v>42</v>
      </c>
      <c r="E158" s="47"/>
      <c r="F158" s="46">
        <f t="shared" si="25"/>
        <v>0</v>
      </c>
      <c r="G158" s="46"/>
      <c r="H158" s="46">
        <f t="shared" si="25"/>
        <v>0</v>
      </c>
      <c r="I158" s="46">
        <v>0</v>
      </c>
      <c r="J158" s="46">
        <f t="shared" si="26"/>
        <v>0</v>
      </c>
      <c r="K158" s="46"/>
      <c r="L158" s="46">
        <f t="shared" si="27"/>
        <v>0</v>
      </c>
      <c r="M158" s="43"/>
      <c r="N158" s="19"/>
    </row>
    <row r="159" spans="1:35" ht="24" hidden="1" customHeight="1">
      <c r="A159" s="42" t="s">
        <v>168</v>
      </c>
      <c r="B159" s="42" t="s">
        <v>169</v>
      </c>
      <c r="C159" s="43" t="s">
        <v>83</v>
      </c>
      <c r="D159" s="44">
        <v>44</v>
      </c>
      <c r="E159" s="47"/>
      <c r="F159" s="46">
        <f t="shared" si="25"/>
        <v>0</v>
      </c>
      <c r="G159" s="46"/>
      <c r="H159" s="46">
        <f t="shared" si="25"/>
        <v>0</v>
      </c>
      <c r="I159" s="46">
        <v>0</v>
      </c>
      <c r="J159" s="46">
        <f t="shared" si="26"/>
        <v>0</v>
      </c>
      <c r="K159" s="46"/>
      <c r="L159" s="46">
        <f t="shared" si="27"/>
        <v>0</v>
      </c>
      <c r="M159" s="43"/>
      <c r="N159" s="19"/>
    </row>
    <row r="160" spans="1:35" ht="24" hidden="1" customHeight="1">
      <c r="A160" s="42" t="s">
        <v>170</v>
      </c>
      <c r="B160" s="42" t="s">
        <v>171</v>
      </c>
      <c r="C160" s="43" t="s">
        <v>83</v>
      </c>
      <c r="D160" s="44">
        <v>44</v>
      </c>
      <c r="E160" s="47"/>
      <c r="F160" s="46">
        <f t="shared" si="25"/>
        <v>0</v>
      </c>
      <c r="G160" s="46"/>
      <c r="H160" s="46">
        <f t="shared" si="25"/>
        <v>0</v>
      </c>
      <c r="I160" s="46">
        <v>0</v>
      </c>
      <c r="J160" s="46">
        <f t="shared" si="26"/>
        <v>0</v>
      </c>
      <c r="K160" s="46"/>
      <c r="L160" s="46">
        <f t="shared" si="27"/>
        <v>0</v>
      </c>
      <c r="M160" s="43"/>
      <c r="N160" s="19"/>
    </row>
    <row r="161" spans="1:35" ht="24" hidden="1" customHeight="1">
      <c r="A161" s="42" t="s">
        <v>104</v>
      </c>
      <c r="B161" s="42" t="s">
        <v>111</v>
      </c>
      <c r="C161" s="43" t="s">
        <v>83</v>
      </c>
      <c r="D161" s="44">
        <v>1</v>
      </c>
      <c r="E161" s="47"/>
      <c r="F161" s="46">
        <f t="shared" si="25"/>
        <v>0</v>
      </c>
      <c r="G161" s="46"/>
      <c r="H161" s="46">
        <f t="shared" si="25"/>
        <v>0</v>
      </c>
      <c r="I161" s="46">
        <v>0</v>
      </c>
      <c r="J161" s="46">
        <f t="shared" si="26"/>
        <v>0</v>
      </c>
      <c r="K161" s="46"/>
      <c r="L161" s="46">
        <f t="shared" si="27"/>
        <v>0</v>
      </c>
      <c r="M161" s="43"/>
      <c r="N161" s="19"/>
    </row>
    <row r="162" spans="1:35" s="78" customFormat="1" ht="24" hidden="1" customHeight="1">
      <c r="A162" s="87" t="s">
        <v>172</v>
      </c>
      <c r="B162" s="87"/>
      <c r="C162" s="88"/>
      <c r="D162" s="89"/>
      <c r="E162" s="90"/>
      <c r="F162" s="74">
        <f>SUM(F163:F186)</f>
        <v>0</v>
      </c>
      <c r="G162" s="74"/>
      <c r="H162" s="74">
        <f>SUM(H163:H186)</f>
        <v>0</v>
      </c>
      <c r="I162" s="74"/>
      <c r="J162" s="74">
        <f>SUM(J163:J186)</f>
        <v>0</v>
      </c>
      <c r="K162" s="74"/>
      <c r="L162" s="74">
        <f>SUM(L163:L186)</f>
        <v>0</v>
      </c>
      <c r="M162" s="88"/>
      <c r="N162" s="76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</row>
    <row r="163" spans="1:35" ht="24" hidden="1" customHeight="1">
      <c r="A163" s="42" t="s">
        <v>74</v>
      </c>
      <c r="B163" s="42" t="s">
        <v>173</v>
      </c>
      <c r="C163" s="43" t="s">
        <v>73</v>
      </c>
      <c r="D163" s="44">
        <v>66.14</v>
      </c>
      <c r="E163" s="47"/>
      <c r="F163" s="46">
        <f t="shared" ref="F163:H186" si="28">TRUNC(E163*$D163,0)</f>
        <v>0</v>
      </c>
      <c r="G163" s="46"/>
      <c r="H163" s="46">
        <f t="shared" si="28"/>
        <v>0</v>
      </c>
      <c r="I163" s="46">
        <v>0</v>
      </c>
      <c r="J163" s="46">
        <f t="shared" ref="J163:J186" si="29">TRUNC(I163*$D163,0)</f>
        <v>0</v>
      </c>
      <c r="K163" s="46"/>
      <c r="L163" s="46">
        <f t="shared" ref="L163:L186" si="30">TRUNC(K163*$D163,0)</f>
        <v>0</v>
      </c>
      <c r="M163" s="43"/>
      <c r="N163" s="19"/>
    </row>
    <row r="164" spans="1:35" ht="24" hidden="1" customHeight="1">
      <c r="A164" s="42" t="s">
        <v>78</v>
      </c>
      <c r="B164" s="42" t="s">
        <v>174</v>
      </c>
      <c r="C164" s="43" t="s">
        <v>73</v>
      </c>
      <c r="D164" s="44">
        <v>4.4400000000000004</v>
      </c>
      <c r="E164" s="47"/>
      <c r="F164" s="46">
        <f t="shared" si="28"/>
        <v>0</v>
      </c>
      <c r="G164" s="46"/>
      <c r="H164" s="46">
        <f t="shared" si="28"/>
        <v>0</v>
      </c>
      <c r="I164" s="46">
        <v>0</v>
      </c>
      <c r="J164" s="46">
        <f t="shared" si="29"/>
        <v>0</v>
      </c>
      <c r="K164" s="46"/>
      <c r="L164" s="46">
        <f t="shared" si="30"/>
        <v>0</v>
      </c>
      <c r="M164" s="43"/>
      <c r="N164" s="19"/>
    </row>
    <row r="165" spans="1:35" ht="24" hidden="1" customHeight="1">
      <c r="A165" s="42" t="s">
        <v>78</v>
      </c>
      <c r="B165" s="42" t="s">
        <v>175</v>
      </c>
      <c r="C165" s="43" t="s">
        <v>73</v>
      </c>
      <c r="D165" s="44">
        <v>101.71</v>
      </c>
      <c r="E165" s="47"/>
      <c r="F165" s="46">
        <f t="shared" si="28"/>
        <v>0</v>
      </c>
      <c r="G165" s="46"/>
      <c r="H165" s="46">
        <f t="shared" si="28"/>
        <v>0</v>
      </c>
      <c r="I165" s="46">
        <v>0</v>
      </c>
      <c r="J165" s="46">
        <f t="shared" si="29"/>
        <v>0</v>
      </c>
      <c r="K165" s="46"/>
      <c r="L165" s="46">
        <f t="shared" si="30"/>
        <v>0</v>
      </c>
      <c r="M165" s="43"/>
      <c r="N165" s="19"/>
    </row>
    <row r="166" spans="1:35" ht="24" hidden="1" customHeight="1">
      <c r="A166" s="42" t="s">
        <v>78</v>
      </c>
      <c r="B166" s="42" t="s">
        <v>115</v>
      </c>
      <c r="C166" s="43" t="s">
        <v>73</v>
      </c>
      <c r="D166" s="44">
        <v>51.57</v>
      </c>
      <c r="E166" s="47"/>
      <c r="F166" s="46">
        <f t="shared" si="28"/>
        <v>0</v>
      </c>
      <c r="G166" s="46"/>
      <c r="H166" s="46">
        <f t="shared" si="28"/>
        <v>0</v>
      </c>
      <c r="I166" s="46">
        <v>0</v>
      </c>
      <c r="J166" s="46">
        <f t="shared" si="29"/>
        <v>0</v>
      </c>
      <c r="K166" s="46"/>
      <c r="L166" s="46">
        <f t="shared" si="30"/>
        <v>0</v>
      </c>
      <c r="M166" s="43"/>
      <c r="N166" s="19"/>
    </row>
    <row r="167" spans="1:35" ht="24" hidden="1" customHeight="1">
      <c r="A167" s="42" t="s">
        <v>86</v>
      </c>
      <c r="B167" s="42" t="s">
        <v>176</v>
      </c>
      <c r="C167" s="43" t="s">
        <v>83</v>
      </c>
      <c r="D167" s="44">
        <v>7</v>
      </c>
      <c r="E167" s="47"/>
      <c r="F167" s="46">
        <f t="shared" si="28"/>
        <v>0</v>
      </c>
      <c r="G167" s="46"/>
      <c r="H167" s="46">
        <f t="shared" si="28"/>
        <v>0</v>
      </c>
      <c r="I167" s="46">
        <v>0</v>
      </c>
      <c r="J167" s="46">
        <f t="shared" si="29"/>
        <v>0</v>
      </c>
      <c r="K167" s="46"/>
      <c r="L167" s="46">
        <f t="shared" si="30"/>
        <v>0</v>
      </c>
      <c r="M167" s="43"/>
      <c r="N167" s="19"/>
    </row>
    <row r="168" spans="1:35" ht="24" hidden="1" customHeight="1">
      <c r="A168" s="42" t="s">
        <v>177</v>
      </c>
      <c r="B168" s="42" t="s">
        <v>178</v>
      </c>
      <c r="C168" s="43" t="s">
        <v>83</v>
      </c>
      <c r="D168" s="44">
        <v>2</v>
      </c>
      <c r="E168" s="47"/>
      <c r="F168" s="46">
        <f t="shared" si="28"/>
        <v>0</v>
      </c>
      <c r="G168" s="46"/>
      <c r="H168" s="46">
        <f t="shared" si="28"/>
        <v>0</v>
      </c>
      <c r="I168" s="46">
        <v>0</v>
      </c>
      <c r="J168" s="46">
        <f t="shared" si="29"/>
        <v>0</v>
      </c>
      <c r="K168" s="46"/>
      <c r="L168" s="46">
        <f t="shared" si="30"/>
        <v>0</v>
      </c>
      <c r="M168" s="43"/>
      <c r="N168" s="19"/>
    </row>
    <row r="169" spans="1:35" ht="24" hidden="1" customHeight="1">
      <c r="A169" s="42" t="s">
        <v>177</v>
      </c>
      <c r="B169" s="42" t="s">
        <v>179</v>
      </c>
      <c r="C169" s="43" t="s">
        <v>83</v>
      </c>
      <c r="D169" s="44">
        <v>10</v>
      </c>
      <c r="E169" s="47"/>
      <c r="F169" s="46">
        <f t="shared" si="28"/>
        <v>0</v>
      </c>
      <c r="G169" s="46"/>
      <c r="H169" s="46">
        <f t="shared" si="28"/>
        <v>0</v>
      </c>
      <c r="I169" s="46">
        <v>0</v>
      </c>
      <c r="J169" s="46">
        <f t="shared" si="29"/>
        <v>0</v>
      </c>
      <c r="K169" s="46"/>
      <c r="L169" s="46">
        <f t="shared" si="30"/>
        <v>0</v>
      </c>
      <c r="M169" s="43"/>
      <c r="N169" s="19"/>
    </row>
    <row r="170" spans="1:35" ht="24" hidden="1" customHeight="1">
      <c r="A170" s="42" t="s">
        <v>177</v>
      </c>
      <c r="B170" s="42" t="s">
        <v>180</v>
      </c>
      <c r="C170" s="43" t="s">
        <v>83</v>
      </c>
      <c r="D170" s="44">
        <v>16</v>
      </c>
      <c r="E170" s="47"/>
      <c r="F170" s="46">
        <f t="shared" si="28"/>
        <v>0</v>
      </c>
      <c r="G170" s="46"/>
      <c r="H170" s="46">
        <f t="shared" si="28"/>
        <v>0</v>
      </c>
      <c r="I170" s="46">
        <v>0</v>
      </c>
      <c r="J170" s="46">
        <f t="shared" si="29"/>
        <v>0</v>
      </c>
      <c r="K170" s="46"/>
      <c r="L170" s="46">
        <f t="shared" si="30"/>
        <v>0</v>
      </c>
      <c r="M170" s="43"/>
      <c r="N170" s="19"/>
    </row>
    <row r="171" spans="1:35" ht="24" hidden="1" customHeight="1">
      <c r="A171" s="42" t="s">
        <v>167</v>
      </c>
      <c r="B171" s="42" t="s">
        <v>176</v>
      </c>
      <c r="C171" s="43" t="s">
        <v>83</v>
      </c>
      <c r="D171" s="44">
        <v>2</v>
      </c>
      <c r="E171" s="47"/>
      <c r="F171" s="46">
        <f t="shared" si="28"/>
        <v>0</v>
      </c>
      <c r="G171" s="46"/>
      <c r="H171" s="46">
        <f t="shared" si="28"/>
        <v>0</v>
      </c>
      <c r="I171" s="46">
        <v>0</v>
      </c>
      <c r="J171" s="46">
        <f t="shared" si="29"/>
        <v>0</v>
      </c>
      <c r="K171" s="46"/>
      <c r="L171" s="46">
        <f t="shared" si="30"/>
        <v>0</v>
      </c>
      <c r="M171" s="43"/>
      <c r="N171" s="19"/>
    </row>
    <row r="172" spans="1:35" ht="24" hidden="1" customHeight="1">
      <c r="A172" s="42" t="s">
        <v>181</v>
      </c>
      <c r="B172" s="42" t="s">
        <v>178</v>
      </c>
      <c r="C172" s="43" t="s">
        <v>83</v>
      </c>
      <c r="D172" s="44">
        <v>2</v>
      </c>
      <c r="E172" s="47"/>
      <c r="F172" s="46">
        <f t="shared" si="28"/>
        <v>0</v>
      </c>
      <c r="G172" s="46"/>
      <c r="H172" s="46">
        <f t="shared" si="28"/>
        <v>0</v>
      </c>
      <c r="I172" s="46">
        <v>0</v>
      </c>
      <c r="J172" s="46">
        <f t="shared" si="29"/>
        <v>0</v>
      </c>
      <c r="K172" s="46"/>
      <c r="L172" s="46">
        <f t="shared" si="30"/>
        <v>0</v>
      </c>
      <c r="M172" s="43"/>
      <c r="N172" s="19"/>
    </row>
    <row r="173" spans="1:35" ht="24" hidden="1" customHeight="1">
      <c r="A173" s="42" t="s">
        <v>181</v>
      </c>
      <c r="B173" s="42" t="s">
        <v>179</v>
      </c>
      <c r="C173" s="43" t="s">
        <v>83</v>
      </c>
      <c r="D173" s="44">
        <v>1</v>
      </c>
      <c r="E173" s="47"/>
      <c r="F173" s="46">
        <f t="shared" si="28"/>
        <v>0</v>
      </c>
      <c r="G173" s="46"/>
      <c r="H173" s="46">
        <f t="shared" si="28"/>
        <v>0</v>
      </c>
      <c r="I173" s="46">
        <v>0</v>
      </c>
      <c r="J173" s="46">
        <f t="shared" si="29"/>
        <v>0</v>
      </c>
      <c r="K173" s="46"/>
      <c r="L173" s="46">
        <f t="shared" si="30"/>
        <v>0</v>
      </c>
      <c r="M173" s="43"/>
      <c r="N173" s="19"/>
    </row>
    <row r="174" spans="1:35" ht="24" hidden="1" customHeight="1">
      <c r="A174" s="42" t="s">
        <v>181</v>
      </c>
      <c r="B174" s="42" t="s">
        <v>180</v>
      </c>
      <c r="C174" s="43" t="s">
        <v>83</v>
      </c>
      <c r="D174" s="44">
        <v>4</v>
      </c>
      <c r="E174" s="47"/>
      <c r="F174" s="46">
        <f t="shared" si="28"/>
        <v>0</v>
      </c>
      <c r="G174" s="46"/>
      <c r="H174" s="46">
        <f t="shared" si="28"/>
        <v>0</v>
      </c>
      <c r="I174" s="46">
        <v>0</v>
      </c>
      <c r="J174" s="46">
        <f t="shared" si="29"/>
        <v>0</v>
      </c>
      <c r="K174" s="46"/>
      <c r="L174" s="46">
        <f t="shared" si="30"/>
        <v>0</v>
      </c>
      <c r="M174" s="43"/>
      <c r="N174" s="19"/>
    </row>
    <row r="175" spans="1:35" ht="24" hidden="1" customHeight="1">
      <c r="A175" s="42" t="s">
        <v>182</v>
      </c>
      <c r="B175" s="42" t="s">
        <v>183</v>
      </c>
      <c r="C175" s="43" t="s">
        <v>83</v>
      </c>
      <c r="D175" s="44">
        <v>2</v>
      </c>
      <c r="E175" s="47"/>
      <c r="F175" s="46">
        <f t="shared" si="28"/>
        <v>0</v>
      </c>
      <c r="G175" s="46"/>
      <c r="H175" s="46">
        <f t="shared" si="28"/>
        <v>0</v>
      </c>
      <c r="I175" s="46">
        <v>0</v>
      </c>
      <c r="J175" s="46">
        <f t="shared" si="29"/>
        <v>0</v>
      </c>
      <c r="K175" s="46"/>
      <c r="L175" s="46">
        <f t="shared" si="30"/>
        <v>0</v>
      </c>
      <c r="M175" s="43"/>
      <c r="N175" s="19"/>
    </row>
    <row r="176" spans="1:35" ht="24" hidden="1" customHeight="1">
      <c r="A176" s="42" t="s">
        <v>184</v>
      </c>
      <c r="B176" s="42" t="s">
        <v>185</v>
      </c>
      <c r="C176" s="43" t="s">
        <v>83</v>
      </c>
      <c r="D176" s="44">
        <v>2</v>
      </c>
      <c r="E176" s="47"/>
      <c r="F176" s="46">
        <f t="shared" si="28"/>
        <v>0</v>
      </c>
      <c r="G176" s="46"/>
      <c r="H176" s="46">
        <f t="shared" si="28"/>
        <v>0</v>
      </c>
      <c r="I176" s="46">
        <v>0</v>
      </c>
      <c r="J176" s="46">
        <f t="shared" si="29"/>
        <v>0</v>
      </c>
      <c r="K176" s="46"/>
      <c r="L176" s="46">
        <f t="shared" si="30"/>
        <v>0</v>
      </c>
      <c r="M176" s="43"/>
      <c r="N176" s="19"/>
    </row>
    <row r="177" spans="1:35" ht="24" hidden="1" customHeight="1">
      <c r="A177" s="42" t="s">
        <v>184</v>
      </c>
      <c r="B177" s="42" t="s">
        <v>186</v>
      </c>
      <c r="C177" s="43" t="s">
        <v>83</v>
      </c>
      <c r="D177" s="44">
        <v>6</v>
      </c>
      <c r="E177" s="47"/>
      <c r="F177" s="46">
        <f t="shared" si="28"/>
        <v>0</v>
      </c>
      <c r="G177" s="46"/>
      <c r="H177" s="46">
        <f t="shared" si="28"/>
        <v>0</v>
      </c>
      <c r="I177" s="46">
        <v>0</v>
      </c>
      <c r="J177" s="46">
        <f t="shared" si="29"/>
        <v>0</v>
      </c>
      <c r="K177" s="46"/>
      <c r="L177" s="46">
        <f t="shared" si="30"/>
        <v>0</v>
      </c>
      <c r="M177" s="43"/>
      <c r="N177" s="19"/>
    </row>
    <row r="178" spans="1:35" ht="24" hidden="1" customHeight="1">
      <c r="A178" s="42" t="s">
        <v>98</v>
      </c>
      <c r="B178" s="42" t="s">
        <v>156</v>
      </c>
      <c r="C178" s="43" t="s">
        <v>83</v>
      </c>
      <c r="D178" s="44">
        <v>4</v>
      </c>
      <c r="E178" s="47"/>
      <c r="F178" s="46">
        <f t="shared" si="28"/>
        <v>0</v>
      </c>
      <c r="G178" s="46"/>
      <c r="H178" s="46">
        <f t="shared" si="28"/>
        <v>0</v>
      </c>
      <c r="I178" s="46">
        <v>0</v>
      </c>
      <c r="J178" s="46">
        <f t="shared" si="29"/>
        <v>0</v>
      </c>
      <c r="K178" s="46"/>
      <c r="L178" s="46">
        <f t="shared" si="30"/>
        <v>0</v>
      </c>
      <c r="M178" s="43"/>
      <c r="N178" s="19"/>
    </row>
    <row r="179" spans="1:35" ht="24" hidden="1" customHeight="1">
      <c r="A179" s="42" t="s">
        <v>170</v>
      </c>
      <c r="B179" s="42" t="s">
        <v>185</v>
      </c>
      <c r="C179" s="43" t="s">
        <v>83</v>
      </c>
      <c r="D179" s="44">
        <v>2</v>
      </c>
      <c r="E179" s="47"/>
      <c r="F179" s="46">
        <f t="shared" si="28"/>
        <v>0</v>
      </c>
      <c r="G179" s="46"/>
      <c r="H179" s="46">
        <f t="shared" si="28"/>
        <v>0</v>
      </c>
      <c r="I179" s="46">
        <v>0</v>
      </c>
      <c r="J179" s="46">
        <f t="shared" si="29"/>
        <v>0</v>
      </c>
      <c r="K179" s="46"/>
      <c r="L179" s="46">
        <f t="shared" si="30"/>
        <v>0</v>
      </c>
      <c r="M179" s="43"/>
      <c r="N179" s="19"/>
    </row>
    <row r="180" spans="1:35" ht="24" hidden="1" customHeight="1">
      <c r="A180" s="42" t="s">
        <v>187</v>
      </c>
      <c r="B180" s="42" t="s">
        <v>188</v>
      </c>
      <c r="C180" s="43" t="s">
        <v>83</v>
      </c>
      <c r="D180" s="44">
        <v>6</v>
      </c>
      <c r="E180" s="47"/>
      <c r="F180" s="46">
        <f t="shared" si="28"/>
        <v>0</v>
      </c>
      <c r="G180" s="46"/>
      <c r="H180" s="46">
        <f t="shared" si="28"/>
        <v>0</v>
      </c>
      <c r="I180" s="46">
        <v>0</v>
      </c>
      <c r="J180" s="46">
        <f t="shared" si="29"/>
        <v>0</v>
      </c>
      <c r="K180" s="46"/>
      <c r="L180" s="46">
        <f t="shared" si="30"/>
        <v>0</v>
      </c>
      <c r="M180" s="43"/>
      <c r="N180" s="19"/>
    </row>
    <row r="181" spans="1:35" ht="24" hidden="1" customHeight="1">
      <c r="A181" s="42" t="s">
        <v>102</v>
      </c>
      <c r="B181" s="42" t="s">
        <v>185</v>
      </c>
      <c r="C181" s="43" t="s">
        <v>83</v>
      </c>
      <c r="D181" s="44">
        <v>2</v>
      </c>
      <c r="E181" s="47"/>
      <c r="F181" s="46">
        <f t="shared" si="28"/>
        <v>0</v>
      </c>
      <c r="G181" s="46"/>
      <c r="H181" s="46">
        <f t="shared" si="28"/>
        <v>0</v>
      </c>
      <c r="I181" s="46">
        <v>0</v>
      </c>
      <c r="J181" s="46">
        <f t="shared" si="29"/>
        <v>0</v>
      </c>
      <c r="K181" s="46"/>
      <c r="L181" s="46">
        <f t="shared" si="30"/>
        <v>0</v>
      </c>
      <c r="M181" s="43"/>
      <c r="N181" s="19"/>
    </row>
    <row r="182" spans="1:35" ht="24" hidden="1" customHeight="1">
      <c r="A182" s="42" t="s">
        <v>102</v>
      </c>
      <c r="B182" s="42" t="s">
        <v>186</v>
      </c>
      <c r="C182" s="43" t="s">
        <v>83</v>
      </c>
      <c r="D182" s="44">
        <v>6</v>
      </c>
      <c r="E182" s="47"/>
      <c r="F182" s="46">
        <f t="shared" si="28"/>
        <v>0</v>
      </c>
      <c r="G182" s="46"/>
      <c r="H182" s="46">
        <f t="shared" si="28"/>
        <v>0</v>
      </c>
      <c r="I182" s="46">
        <v>0</v>
      </c>
      <c r="J182" s="46">
        <f t="shared" si="29"/>
        <v>0</v>
      </c>
      <c r="K182" s="46"/>
      <c r="L182" s="46">
        <f t="shared" si="30"/>
        <v>0</v>
      </c>
      <c r="M182" s="43"/>
      <c r="N182" s="19"/>
    </row>
    <row r="183" spans="1:35" ht="24" hidden="1" customHeight="1">
      <c r="A183" s="42" t="s">
        <v>104</v>
      </c>
      <c r="B183" s="42" t="s">
        <v>175</v>
      </c>
      <c r="C183" s="43" t="s">
        <v>83</v>
      </c>
      <c r="D183" s="44">
        <v>7</v>
      </c>
      <c r="E183" s="47"/>
      <c r="F183" s="46">
        <f t="shared" si="28"/>
        <v>0</v>
      </c>
      <c r="G183" s="46"/>
      <c r="H183" s="46">
        <f t="shared" si="28"/>
        <v>0</v>
      </c>
      <c r="I183" s="46">
        <v>0</v>
      </c>
      <c r="J183" s="46">
        <f t="shared" si="29"/>
        <v>0</v>
      </c>
      <c r="K183" s="46"/>
      <c r="L183" s="46">
        <f t="shared" si="30"/>
        <v>0</v>
      </c>
      <c r="M183" s="43"/>
      <c r="N183" s="19"/>
    </row>
    <row r="184" spans="1:35" ht="24" hidden="1" customHeight="1">
      <c r="A184" s="42" t="s">
        <v>106</v>
      </c>
      <c r="B184" s="42" t="s">
        <v>189</v>
      </c>
      <c r="C184" s="43" t="s">
        <v>83</v>
      </c>
      <c r="D184" s="44">
        <v>4</v>
      </c>
      <c r="E184" s="47"/>
      <c r="F184" s="46">
        <f t="shared" si="28"/>
        <v>0</v>
      </c>
      <c r="G184" s="46"/>
      <c r="H184" s="46">
        <f t="shared" si="28"/>
        <v>0</v>
      </c>
      <c r="I184" s="46">
        <v>0</v>
      </c>
      <c r="J184" s="46">
        <f t="shared" si="29"/>
        <v>0</v>
      </c>
      <c r="K184" s="46"/>
      <c r="L184" s="46">
        <f t="shared" si="30"/>
        <v>0</v>
      </c>
      <c r="M184" s="43"/>
      <c r="N184" s="19"/>
    </row>
    <row r="185" spans="1:35" ht="24" hidden="1" customHeight="1">
      <c r="A185" s="42" t="s">
        <v>106</v>
      </c>
      <c r="B185" s="42" t="s">
        <v>190</v>
      </c>
      <c r="C185" s="43" t="s">
        <v>83</v>
      </c>
      <c r="D185" s="44">
        <v>2</v>
      </c>
      <c r="E185" s="47"/>
      <c r="F185" s="46">
        <f t="shared" si="28"/>
        <v>0</v>
      </c>
      <c r="G185" s="46"/>
      <c r="H185" s="46">
        <f t="shared" si="28"/>
        <v>0</v>
      </c>
      <c r="I185" s="46">
        <v>0</v>
      </c>
      <c r="J185" s="46">
        <f t="shared" si="29"/>
        <v>0</v>
      </c>
      <c r="K185" s="46"/>
      <c r="L185" s="46">
        <f t="shared" si="30"/>
        <v>0</v>
      </c>
      <c r="M185" s="43"/>
      <c r="N185" s="19"/>
    </row>
    <row r="186" spans="1:35" ht="24" hidden="1" customHeight="1">
      <c r="A186" s="42" t="s">
        <v>106</v>
      </c>
      <c r="B186" s="42" t="s">
        <v>191</v>
      </c>
      <c r="C186" s="43" t="s">
        <v>83</v>
      </c>
      <c r="D186" s="44">
        <v>12</v>
      </c>
      <c r="E186" s="47"/>
      <c r="F186" s="46">
        <f t="shared" si="28"/>
        <v>0</v>
      </c>
      <c r="G186" s="46"/>
      <c r="H186" s="46">
        <f t="shared" si="28"/>
        <v>0</v>
      </c>
      <c r="I186" s="46">
        <v>0</v>
      </c>
      <c r="J186" s="46">
        <f t="shared" si="29"/>
        <v>0</v>
      </c>
      <c r="K186" s="46"/>
      <c r="L186" s="46">
        <f t="shared" si="30"/>
        <v>0</v>
      </c>
      <c r="M186" s="43"/>
      <c r="N186" s="19"/>
    </row>
    <row r="187" spans="1:35" s="78" customFormat="1" ht="24" hidden="1" customHeight="1">
      <c r="A187" s="87" t="s">
        <v>192</v>
      </c>
      <c r="B187" s="87"/>
      <c r="C187" s="88"/>
      <c r="D187" s="89"/>
      <c r="E187" s="90"/>
      <c r="F187" s="74">
        <f>SUM(F188:F224)</f>
        <v>0</v>
      </c>
      <c r="G187" s="74"/>
      <c r="H187" s="74">
        <f>SUM(H188:H224)</f>
        <v>0</v>
      </c>
      <c r="I187" s="74"/>
      <c r="J187" s="74">
        <f>SUM(J188:J224)</f>
        <v>0</v>
      </c>
      <c r="K187" s="74"/>
      <c r="L187" s="74">
        <f>SUM(L188:L224)</f>
        <v>0</v>
      </c>
      <c r="M187" s="88"/>
      <c r="N187" s="76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</row>
    <row r="188" spans="1:35" ht="24" hidden="1" customHeight="1">
      <c r="A188" s="42" t="s">
        <v>193</v>
      </c>
      <c r="B188" s="42" t="s">
        <v>194</v>
      </c>
      <c r="C188" s="43" t="s">
        <v>195</v>
      </c>
      <c r="D188" s="44">
        <v>100.1</v>
      </c>
      <c r="E188" s="47"/>
      <c r="F188" s="46">
        <f t="shared" ref="F188:H224" si="31">TRUNC(E188*$D188,0)</f>
        <v>0</v>
      </c>
      <c r="G188" s="46"/>
      <c r="H188" s="46">
        <f t="shared" si="31"/>
        <v>0</v>
      </c>
      <c r="I188" s="46">
        <v>0</v>
      </c>
      <c r="J188" s="46">
        <f t="shared" ref="J188:J224" si="32">TRUNC(I188*$D188,0)</f>
        <v>0</v>
      </c>
      <c r="K188" s="46"/>
      <c r="L188" s="46">
        <f t="shared" ref="L188:L224" si="33">TRUNC(K188*$D188,0)</f>
        <v>0</v>
      </c>
      <c r="M188" s="43"/>
      <c r="N188" s="19"/>
    </row>
    <row r="189" spans="1:35" ht="24" hidden="1" customHeight="1">
      <c r="A189" s="42" t="s">
        <v>193</v>
      </c>
      <c r="B189" s="42" t="s">
        <v>196</v>
      </c>
      <c r="C189" s="43" t="s">
        <v>195</v>
      </c>
      <c r="D189" s="44">
        <v>146.6</v>
      </c>
      <c r="E189" s="47"/>
      <c r="F189" s="46">
        <f t="shared" si="31"/>
        <v>0</v>
      </c>
      <c r="G189" s="46"/>
      <c r="H189" s="46">
        <f t="shared" si="31"/>
        <v>0</v>
      </c>
      <c r="I189" s="46">
        <v>0</v>
      </c>
      <c r="J189" s="46">
        <f t="shared" si="32"/>
        <v>0</v>
      </c>
      <c r="K189" s="46"/>
      <c r="L189" s="46">
        <f t="shared" si="33"/>
        <v>0</v>
      </c>
      <c r="M189" s="43"/>
      <c r="N189" s="19"/>
    </row>
    <row r="190" spans="1:35" ht="24" hidden="1" customHeight="1">
      <c r="A190" s="42" t="s">
        <v>193</v>
      </c>
      <c r="B190" s="42" t="s">
        <v>197</v>
      </c>
      <c r="C190" s="43" t="s">
        <v>195</v>
      </c>
      <c r="D190" s="44">
        <v>111</v>
      </c>
      <c r="E190" s="47"/>
      <c r="F190" s="46">
        <f t="shared" si="31"/>
        <v>0</v>
      </c>
      <c r="G190" s="46"/>
      <c r="H190" s="46">
        <f t="shared" si="31"/>
        <v>0</v>
      </c>
      <c r="I190" s="46">
        <v>0</v>
      </c>
      <c r="J190" s="46">
        <f t="shared" si="32"/>
        <v>0</v>
      </c>
      <c r="K190" s="46"/>
      <c r="L190" s="46">
        <f t="shared" si="33"/>
        <v>0</v>
      </c>
      <c r="M190" s="43"/>
      <c r="N190" s="19"/>
    </row>
    <row r="191" spans="1:35" ht="24" hidden="1" customHeight="1">
      <c r="A191" s="42" t="s">
        <v>193</v>
      </c>
      <c r="B191" s="42" t="s">
        <v>198</v>
      </c>
      <c r="C191" s="43" t="s">
        <v>199</v>
      </c>
      <c r="D191" s="44">
        <v>4099.3999999999996</v>
      </c>
      <c r="E191" s="47"/>
      <c r="F191" s="46">
        <f t="shared" si="31"/>
        <v>0</v>
      </c>
      <c r="G191" s="46"/>
      <c r="H191" s="46">
        <f t="shared" si="31"/>
        <v>0</v>
      </c>
      <c r="I191" s="46">
        <v>0</v>
      </c>
      <c r="J191" s="46">
        <f t="shared" si="32"/>
        <v>0</v>
      </c>
      <c r="K191" s="46"/>
      <c r="L191" s="46">
        <f t="shared" si="33"/>
        <v>0</v>
      </c>
      <c r="M191" s="43"/>
      <c r="N191" s="19"/>
    </row>
    <row r="192" spans="1:35" ht="24" hidden="1" customHeight="1">
      <c r="A192" s="42" t="s">
        <v>200</v>
      </c>
      <c r="B192" s="42" t="s">
        <v>201</v>
      </c>
      <c r="C192" s="43" t="s">
        <v>202</v>
      </c>
      <c r="D192" s="44">
        <v>28.1</v>
      </c>
      <c r="E192" s="47"/>
      <c r="F192" s="46">
        <f t="shared" si="31"/>
        <v>0</v>
      </c>
      <c r="G192" s="46"/>
      <c r="H192" s="46">
        <f t="shared" si="31"/>
        <v>0</v>
      </c>
      <c r="I192" s="46">
        <v>0</v>
      </c>
      <c r="J192" s="46">
        <f t="shared" si="32"/>
        <v>0</v>
      </c>
      <c r="K192" s="46"/>
      <c r="L192" s="46">
        <f t="shared" si="33"/>
        <v>0</v>
      </c>
      <c r="M192" s="43"/>
      <c r="N192" s="19"/>
    </row>
    <row r="193" spans="1:14" ht="24" hidden="1" customHeight="1">
      <c r="A193" s="42" t="s">
        <v>200</v>
      </c>
      <c r="B193" s="42" t="s">
        <v>203</v>
      </c>
      <c r="C193" s="43" t="s">
        <v>202</v>
      </c>
      <c r="D193" s="44">
        <v>495.8</v>
      </c>
      <c r="E193" s="47"/>
      <c r="F193" s="46">
        <f t="shared" si="31"/>
        <v>0</v>
      </c>
      <c r="G193" s="46"/>
      <c r="H193" s="46">
        <f t="shared" si="31"/>
        <v>0</v>
      </c>
      <c r="I193" s="46">
        <v>0</v>
      </c>
      <c r="J193" s="46">
        <f t="shared" si="32"/>
        <v>0</v>
      </c>
      <c r="K193" s="46"/>
      <c r="L193" s="46">
        <f t="shared" si="33"/>
        <v>0</v>
      </c>
      <c r="M193" s="43"/>
      <c r="N193" s="19"/>
    </row>
    <row r="194" spans="1:14" ht="24" hidden="1" customHeight="1">
      <c r="A194" s="42" t="s">
        <v>204</v>
      </c>
      <c r="B194" s="42" t="s">
        <v>205</v>
      </c>
      <c r="C194" s="43" t="s">
        <v>195</v>
      </c>
      <c r="D194" s="44">
        <v>49</v>
      </c>
      <c r="E194" s="47"/>
      <c r="F194" s="46">
        <f t="shared" si="31"/>
        <v>0</v>
      </c>
      <c r="G194" s="46"/>
      <c r="H194" s="46">
        <f t="shared" si="31"/>
        <v>0</v>
      </c>
      <c r="I194" s="46">
        <v>0</v>
      </c>
      <c r="J194" s="46">
        <f t="shared" si="32"/>
        <v>0</v>
      </c>
      <c r="K194" s="46"/>
      <c r="L194" s="46">
        <f t="shared" si="33"/>
        <v>0</v>
      </c>
      <c r="M194" s="43"/>
      <c r="N194" s="19"/>
    </row>
    <row r="195" spans="1:14" ht="24" hidden="1" customHeight="1">
      <c r="A195" s="42" t="s">
        <v>204</v>
      </c>
      <c r="B195" s="42" t="s">
        <v>206</v>
      </c>
      <c r="C195" s="43" t="s">
        <v>195</v>
      </c>
      <c r="D195" s="44">
        <v>466.3</v>
      </c>
      <c r="E195" s="47"/>
      <c r="F195" s="46">
        <f t="shared" si="31"/>
        <v>0</v>
      </c>
      <c r="G195" s="46"/>
      <c r="H195" s="46">
        <f t="shared" si="31"/>
        <v>0</v>
      </c>
      <c r="I195" s="46">
        <v>0</v>
      </c>
      <c r="J195" s="46">
        <f t="shared" si="32"/>
        <v>0</v>
      </c>
      <c r="K195" s="46"/>
      <c r="L195" s="46">
        <f t="shared" si="33"/>
        <v>0</v>
      </c>
      <c r="M195" s="43"/>
      <c r="N195" s="19"/>
    </row>
    <row r="196" spans="1:14" ht="24" hidden="1" customHeight="1">
      <c r="A196" s="42" t="s">
        <v>207</v>
      </c>
      <c r="B196" s="42" t="s">
        <v>206</v>
      </c>
      <c r="C196" s="43" t="s">
        <v>195</v>
      </c>
      <c r="D196" s="44">
        <v>25.4</v>
      </c>
      <c r="E196" s="47"/>
      <c r="F196" s="46">
        <f t="shared" si="31"/>
        <v>0</v>
      </c>
      <c r="G196" s="46"/>
      <c r="H196" s="46">
        <f t="shared" si="31"/>
        <v>0</v>
      </c>
      <c r="I196" s="46">
        <v>0</v>
      </c>
      <c r="J196" s="46">
        <f t="shared" si="32"/>
        <v>0</v>
      </c>
      <c r="K196" s="46"/>
      <c r="L196" s="46">
        <f t="shared" si="33"/>
        <v>0</v>
      </c>
      <c r="M196" s="43"/>
      <c r="N196" s="19"/>
    </row>
    <row r="197" spans="1:14" ht="24" hidden="1" customHeight="1">
      <c r="A197" s="42" t="s">
        <v>208</v>
      </c>
      <c r="B197" s="42" t="s">
        <v>206</v>
      </c>
      <c r="C197" s="43" t="s">
        <v>195</v>
      </c>
      <c r="D197" s="44">
        <v>124.3</v>
      </c>
      <c r="E197" s="47"/>
      <c r="F197" s="46">
        <f t="shared" si="31"/>
        <v>0</v>
      </c>
      <c r="G197" s="46"/>
      <c r="H197" s="46">
        <f t="shared" si="31"/>
        <v>0</v>
      </c>
      <c r="I197" s="46">
        <v>0</v>
      </c>
      <c r="J197" s="46">
        <f t="shared" si="32"/>
        <v>0</v>
      </c>
      <c r="K197" s="46"/>
      <c r="L197" s="46">
        <f t="shared" si="33"/>
        <v>0</v>
      </c>
      <c r="M197" s="43"/>
      <c r="N197" s="19"/>
    </row>
    <row r="198" spans="1:14" ht="24" hidden="1" customHeight="1">
      <c r="A198" s="42" t="s">
        <v>209</v>
      </c>
      <c r="B198" s="42" t="s">
        <v>210</v>
      </c>
      <c r="C198" s="43" t="s">
        <v>73</v>
      </c>
      <c r="D198" s="44">
        <v>10.8</v>
      </c>
      <c r="E198" s="47"/>
      <c r="F198" s="46">
        <f t="shared" si="31"/>
        <v>0</v>
      </c>
      <c r="G198" s="46"/>
      <c r="H198" s="46">
        <f t="shared" si="31"/>
        <v>0</v>
      </c>
      <c r="I198" s="46">
        <v>0</v>
      </c>
      <c r="J198" s="46">
        <f t="shared" si="32"/>
        <v>0</v>
      </c>
      <c r="K198" s="46"/>
      <c r="L198" s="46">
        <f t="shared" si="33"/>
        <v>0</v>
      </c>
      <c r="M198" s="43"/>
      <c r="N198" s="19"/>
    </row>
    <row r="199" spans="1:14" ht="24" hidden="1" customHeight="1">
      <c r="A199" s="42" t="s">
        <v>211</v>
      </c>
      <c r="B199" s="42" t="s">
        <v>111</v>
      </c>
      <c r="C199" s="43" t="s">
        <v>83</v>
      </c>
      <c r="D199" s="44">
        <v>61</v>
      </c>
      <c r="E199" s="47"/>
      <c r="F199" s="46">
        <f t="shared" si="31"/>
        <v>0</v>
      </c>
      <c r="G199" s="46"/>
      <c r="H199" s="46">
        <f t="shared" si="31"/>
        <v>0</v>
      </c>
      <c r="I199" s="46">
        <v>0</v>
      </c>
      <c r="J199" s="46">
        <f t="shared" si="32"/>
        <v>0</v>
      </c>
      <c r="K199" s="46"/>
      <c r="L199" s="46">
        <f t="shared" si="33"/>
        <v>0</v>
      </c>
      <c r="M199" s="43"/>
      <c r="N199" s="19"/>
    </row>
    <row r="200" spans="1:14" ht="24" hidden="1" customHeight="1">
      <c r="A200" s="42" t="s">
        <v>211</v>
      </c>
      <c r="B200" s="42" t="s">
        <v>175</v>
      </c>
      <c r="C200" s="43" t="s">
        <v>83</v>
      </c>
      <c r="D200" s="44">
        <v>28</v>
      </c>
      <c r="E200" s="47"/>
      <c r="F200" s="46">
        <f t="shared" si="31"/>
        <v>0</v>
      </c>
      <c r="G200" s="46"/>
      <c r="H200" s="46">
        <f t="shared" si="31"/>
        <v>0</v>
      </c>
      <c r="I200" s="46">
        <v>0</v>
      </c>
      <c r="J200" s="46">
        <f t="shared" si="32"/>
        <v>0</v>
      </c>
      <c r="K200" s="46"/>
      <c r="L200" s="46">
        <f t="shared" si="33"/>
        <v>0</v>
      </c>
      <c r="M200" s="43"/>
      <c r="N200" s="19"/>
    </row>
    <row r="201" spans="1:14" ht="24" hidden="1" customHeight="1">
      <c r="A201" s="42" t="s">
        <v>211</v>
      </c>
      <c r="B201" s="42" t="s">
        <v>115</v>
      </c>
      <c r="C201" s="43" t="s">
        <v>83</v>
      </c>
      <c r="D201" s="44">
        <v>14</v>
      </c>
      <c r="E201" s="47"/>
      <c r="F201" s="46">
        <f t="shared" si="31"/>
        <v>0</v>
      </c>
      <c r="G201" s="46"/>
      <c r="H201" s="46">
        <f t="shared" si="31"/>
        <v>0</v>
      </c>
      <c r="I201" s="46">
        <v>0</v>
      </c>
      <c r="J201" s="46">
        <f t="shared" si="32"/>
        <v>0</v>
      </c>
      <c r="K201" s="46"/>
      <c r="L201" s="46">
        <f t="shared" si="33"/>
        <v>0</v>
      </c>
      <c r="M201" s="43"/>
      <c r="N201" s="19"/>
    </row>
    <row r="202" spans="1:14" ht="24" hidden="1" customHeight="1">
      <c r="A202" s="42" t="s">
        <v>211</v>
      </c>
      <c r="B202" s="42" t="s">
        <v>116</v>
      </c>
      <c r="C202" s="43" t="s">
        <v>83</v>
      </c>
      <c r="D202" s="44">
        <v>6</v>
      </c>
      <c r="E202" s="47"/>
      <c r="F202" s="46">
        <f t="shared" si="31"/>
        <v>0</v>
      </c>
      <c r="G202" s="46"/>
      <c r="H202" s="46">
        <f t="shared" si="31"/>
        <v>0</v>
      </c>
      <c r="I202" s="46">
        <v>0</v>
      </c>
      <c r="J202" s="46">
        <f t="shared" si="32"/>
        <v>0</v>
      </c>
      <c r="K202" s="46"/>
      <c r="L202" s="46">
        <f t="shared" si="33"/>
        <v>0</v>
      </c>
      <c r="M202" s="43"/>
      <c r="N202" s="19"/>
    </row>
    <row r="203" spans="1:14" ht="24" hidden="1" customHeight="1">
      <c r="A203" s="42" t="s">
        <v>211</v>
      </c>
      <c r="B203" s="42" t="s">
        <v>81</v>
      </c>
      <c r="C203" s="43" t="s">
        <v>83</v>
      </c>
      <c r="D203" s="44">
        <v>42</v>
      </c>
      <c r="E203" s="47"/>
      <c r="F203" s="46">
        <f t="shared" si="31"/>
        <v>0</v>
      </c>
      <c r="G203" s="46"/>
      <c r="H203" s="46">
        <f t="shared" si="31"/>
        <v>0</v>
      </c>
      <c r="I203" s="46">
        <v>0</v>
      </c>
      <c r="J203" s="46">
        <f t="shared" si="32"/>
        <v>0</v>
      </c>
      <c r="K203" s="46"/>
      <c r="L203" s="46">
        <f t="shared" si="33"/>
        <v>0</v>
      </c>
      <c r="M203" s="43"/>
      <c r="N203" s="19"/>
    </row>
    <row r="204" spans="1:14" ht="24" hidden="1" customHeight="1">
      <c r="A204" s="42" t="s">
        <v>211</v>
      </c>
      <c r="B204" s="42" t="s">
        <v>117</v>
      </c>
      <c r="C204" s="43" t="s">
        <v>83</v>
      </c>
      <c r="D204" s="44">
        <v>1</v>
      </c>
      <c r="E204" s="47"/>
      <c r="F204" s="46">
        <f t="shared" si="31"/>
        <v>0</v>
      </c>
      <c r="G204" s="46"/>
      <c r="H204" s="46">
        <f t="shared" si="31"/>
        <v>0</v>
      </c>
      <c r="I204" s="46">
        <v>0</v>
      </c>
      <c r="J204" s="46">
        <f t="shared" si="32"/>
        <v>0</v>
      </c>
      <c r="K204" s="46"/>
      <c r="L204" s="46">
        <f t="shared" si="33"/>
        <v>0</v>
      </c>
      <c r="M204" s="43"/>
      <c r="N204" s="19"/>
    </row>
    <row r="205" spans="1:14" ht="24" hidden="1" customHeight="1">
      <c r="A205" s="42" t="s">
        <v>211</v>
      </c>
      <c r="B205" s="42" t="s">
        <v>118</v>
      </c>
      <c r="C205" s="43" t="s">
        <v>83</v>
      </c>
      <c r="D205" s="44">
        <v>1</v>
      </c>
      <c r="E205" s="47"/>
      <c r="F205" s="46">
        <f t="shared" si="31"/>
        <v>0</v>
      </c>
      <c r="G205" s="46"/>
      <c r="H205" s="46">
        <f t="shared" si="31"/>
        <v>0</v>
      </c>
      <c r="I205" s="46">
        <v>0</v>
      </c>
      <c r="J205" s="46">
        <f t="shared" si="32"/>
        <v>0</v>
      </c>
      <c r="K205" s="46"/>
      <c r="L205" s="46">
        <f t="shared" si="33"/>
        <v>0</v>
      </c>
      <c r="M205" s="43"/>
      <c r="N205" s="19"/>
    </row>
    <row r="206" spans="1:14" ht="24" hidden="1" customHeight="1">
      <c r="A206" s="42" t="s">
        <v>211</v>
      </c>
      <c r="B206" s="42" t="s">
        <v>105</v>
      </c>
      <c r="C206" s="43" t="s">
        <v>83</v>
      </c>
      <c r="D206" s="44">
        <v>8</v>
      </c>
      <c r="E206" s="47"/>
      <c r="F206" s="46">
        <f t="shared" si="31"/>
        <v>0</v>
      </c>
      <c r="G206" s="46"/>
      <c r="H206" s="46">
        <f t="shared" si="31"/>
        <v>0</v>
      </c>
      <c r="I206" s="46">
        <v>0</v>
      </c>
      <c r="J206" s="46">
        <f t="shared" si="32"/>
        <v>0</v>
      </c>
      <c r="K206" s="46"/>
      <c r="L206" s="46">
        <f t="shared" si="33"/>
        <v>0</v>
      </c>
      <c r="M206" s="43"/>
      <c r="N206" s="19"/>
    </row>
    <row r="207" spans="1:14" ht="24" hidden="1" customHeight="1">
      <c r="A207" s="42" t="s">
        <v>211</v>
      </c>
      <c r="B207" s="42" t="s">
        <v>119</v>
      </c>
      <c r="C207" s="43" t="s">
        <v>83</v>
      </c>
      <c r="D207" s="44">
        <v>2</v>
      </c>
      <c r="E207" s="47"/>
      <c r="F207" s="46">
        <f t="shared" si="31"/>
        <v>0</v>
      </c>
      <c r="G207" s="46"/>
      <c r="H207" s="46">
        <f t="shared" si="31"/>
        <v>0</v>
      </c>
      <c r="I207" s="46">
        <v>0</v>
      </c>
      <c r="J207" s="46">
        <f t="shared" si="32"/>
        <v>0</v>
      </c>
      <c r="K207" s="46"/>
      <c r="L207" s="46">
        <f t="shared" si="33"/>
        <v>0</v>
      </c>
      <c r="M207" s="43"/>
      <c r="N207" s="19"/>
    </row>
    <row r="208" spans="1:14" ht="24" hidden="1" customHeight="1">
      <c r="A208" s="42" t="s">
        <v>211</v>
      </c>
      <c r="B208" s="42" t="s">
        <v>121</v>
      </c>
      <c r="C208" s="43" t="s">
        <v>83</v>
      </c>
      <c r="D208" s="44">
        <v>2</v>
      </c>
      <c r="E208" s="47"/>
      <c r="F208" s="46">
        <f t="shared" si="31"/>
        <v>0</v>
      </c>
      <c r="G208" s="46"/>
      <c r="H208" s="46">
        <f t="shared" si="31"/>
        <v>0</v>
      </c>
      <c r="I208" s="46">
        <v>0</v>
      </c>
      <c r="J208" s="46">
        <f t="shared" si="32"/>
        <v>0</v>
      </c>
      <c r="K208" s="46"/>
      <c r="L208" s="46">
        <f t="shared" si="33"/>
        <v>0</v>
      </c>
      <c r="M208" s="43"/>
      <c r="N208" s="19"/>
    </row>
    <row r="209" spans="1:14" ht="24" hidden="1" customHeight="1">
      <c r="A209" s="42" t="s">
        <v>211</v>
      </c>
      <c r="B209" s="42" t="s">
        <v>123</v>
      </c>
      <c r="C209" s="43" t="s">
        <v>83</v>
      </c>
      <c r="D209" s="44">
        <v>1</v>
      </c>
      <c r="E209" s="47"/>
      <c r="F209" s="46">
        <f t="shared" si="31"/>
        <v>0</v>
      </c>
      <c r="G209" s="46"/>
      <c r="H209" s="46">
        <f t="shared" si="31"/>
        <v>0</v>
      </c>
      <c r="I209" s="46">
        <v>0</v>
      </c>
      <c r="J209" s="46">
        <f t="shared" si="32"/>
        <v>0</v>
      </c>
      <c r="K209" s="46"/>
      <c r="L209" s="46">
        <f t="shared" si="33"/>
        <v>0</v>
      </c>
      <c r="M209" s="43"/>
      <c r="N209" s="19"/>
    </row>
    <row r="210" spans="1:14" ht="24" hidden="1" customHeight="1">
      <c r="A210" s="42" t="s">
        <v>211</v>
      </c>
      <c r="B210" s="42" t="s">
        <v>82</v>
      </c>
      <c r="C210" s="43" t="s">
        <v>83</v>
      </c>
      <c r="D210" s="44">
        <v>27</v>
      </c>
      <c r="E210" s="47"/>
      <c r="F210" s="46">
        <f t="shared" si="31"/>
        <v>0</v>
      </c>
      <c r="G210" s="46"/>
      <c r="H210" s="46">
        <f t="shared" si="31"/>
        <v>0</v>
      </c>
      <c r="I210" s="46">
        <v>0</v>
      </c>
      <c r="J210" s="46">
        <f t="shared" si="32"/>
        <v>0</v>
      </c>
      <c r="K210" s="46"/>
      <c r="L210" s="46">
        <f t="shared" si="33"/>
        <v>0</v>
      </c>
      <c r="M210" s="43"/>
      <c r="N210" s="19"/>
    </row>
    <row r="211" spans="1:14" ht="24" hidden="1" customHeight="1">
      <c r="A211" s="42" t="s">
        <v>212</v>
      </c>
      <c r="B211" s="42" t="s">
        <v>213</v>
      </c>
      <c r="C211" s="43" t="s">
        <v>83</v>
      </c>
      <c r="D211" s="44">
        <v>17</v>
      </c>
      <c r="E211" s="47"/>
      <c r="F211" s="46">
        <f t="shared" si="31"/>
        <v>0</v>
      </c>
      <c r="G211" s="46"/>
      <c r="H211" s="46">
        <f t="shared" si="31"/>
        <v>0</v>
      </c>
      <c r="I211" s="46">
        <v>0</v>
      </c>
      <c r="J211" s="46">
        <f t="shared" si="32"/>
        <v>0</v>
      </c>
      <c r="K211" s="46"/>
      <c r="L211" s="46">
        <f t="shared" si="33"/>
        <v>0</v>
      </c>
      <c r="M211" s="43"/>
      <c r="N211" s="19"/>
    </row>
    <row r="212" spans="1:14" ht="24" hidden="1" customHeight="1">
      <c r="A212" s="42" t="s">
        <v>212</v>
      </c>
      <c r="B212" s="42" t="s">
        <v>214</v>
      </c>
      <c r="C212" s="43" t="s">
        <v>83</v>
      </c>
      <c r="D212" s="44">
        <v>7</v>
      </c>
      <c r="E212" s="47"/>
      <c r="F212" s="46">
        <f t="shared" si="31"/>
        <v>0</v>
      </c>
      <c r="G212" s="46"/>
      <c r="H212" s="46">
        <f t="shared" si="31"/>
        <v>0</v>
      </c>
      <c r="I212" s="46">
        <v>0</v>
      </c>
      <c r="J212" s="46">
        <f t="shared" si="32"/>
        <v>0</v>
      </c>
      <c r="K212" s="46"/>
      <c r="L212" s="46">
        <f t="shared" si="33"/>
        <v>0</v>
      </c>
      <c r="M212" s="43"/>
      <c r="N212" s="19"/>
    </row>
    <row r="213" spans="1:14" ht="24" hidden="1" customHeight="1">
      <c r="A213" s="42" t="s">
        <v>212</v>
      </c>
      <c r="B213" s="42" t="s">
        <v>215</v>
      </c>
      <c r="C213" s="43" t="s">
        <v>83</v>
      </c>
      <c r="D213" s="44">
        <v>1</v>
      </c>
      <c r="E213" s="47"/>
      <c r="F213" s="46">
        <f t="shared" si="31"/>
        <v>0</v>
      </c>
      <c r="G213" s="46"/>
      <c r="H213" s="46">
        <f t="shared" si="31"/>
        <v>0</v>
      </c>
      <c r="I213" s="46">
        <v>0</v>
      </c>
      <c r="J213" s="46">
        <f t="shared" si="32"/>
        <v>0</v>
      </c>
      <c r="K213" s="46"/>
      <c r="L213" s="46">
        <f t="shared" si="33"/>
        <v>0</v>
      </c>
      <c r="M213" s="43"/>
      <c r="N213" s="19"/>
    </row>
    <row r="214" spans="1:14" ht="24" hidden="1" customHeight="1">
      <c r="A214" s="42" t="s">
        <v>212</v>
      </c>
      <c r="B214" s="42" t="s">
        <v>216</v>
      </c>
      <c r="C214" s="43" t="s">
        <v>83</v>
      </c>
      <c r="D214" s="44">
        <v>5</v>
      </c>
      <c r="E214" s="47"/>
      <c r="F214" s="46">
        <f t="shared" si="31"/>
        <v>0</v>
      </c>
      <c r="G214" s="46"/>
      <c r="H214" s="46">
        <f t="shared" si="31"/>
        <v>0</v>
      </c>
      <c r="I214" s="46">
        <v>0</v>
      </c>
      <c r="J214" s="46">
        <f t="shared" si="32"/>
        <v>0</v>
      </c>
      <c r="K214" s="46"/>
      <c r="L214" s="46">
        <f t="shared" si="33"/>
        <v>0</v>
      </c>
      <c r="M214" s="43"/>
      <c r="N214" s="19"/>
    </row>
    <row r="215" spans="1:14" ht="24" hidden="1" customHeight="1">
      <c r="A215" s="42" t="s">
        <v>212</v>
      </c>
      <c r="B215" s="42" t="s">
        <v>217</v>
      </c>
      <c r="C215" s="43" t="s">
        <v>83</v>
      </c>
      <c r="D215" s="44">
        <v>2</v>
      </c>
      <c r="E215" s="47"/>
      <c r="F215" s="46">
        <f t="shared" si="31"/>
        <v>0</v>
      </c>
      <c r="G215" s="46"/>
      <c r="H215" s="46">
        <f t="shared" si="31"/>
        <v>0</v>
      </c>
      <c r="I215" s="46">
        <v>0</v>
      </c>
      <c r="J215" s="46">
        <f t="shared" si="32"/>
        <v>0</v>
      </c>
      <c r="K215" s="46"/>
      <c r="L215" s="46">
        <f t="shared" si="33"/>
        <v>0</v>
      </c>
      <c r="M215" s="43"/>
      <c r="N215" s="19"/>
    </row>
    <row r="216" spans="1:14" ht="24" hidden="1" customHeight="1">
      <c r="A216" s="42" t="s">
        <v>212</v>
      </c>
      <c r="B216" s="42" t="s">
        <v>218</v>
      </c>
      <c r="C216" s="43" t="s">
        <v>83</v>
      </c>
      <c r="D216" s="44">
        <v>1</v>
      </c>
      <c r="E216" s="47"/>
      <c r="F216" s="46">
        <f t="shared" si="31"/>
        <v>0</v>
      </c>
      <c r="G216" s="46"/>
      <c r="H216" s="46">
        <f t="shared" si="31"/>
        <v>0</v>
      </c>
      <c r="I216" s="46">
        <v>0</v>
      </c>
      <c r="J216" s="46">
        <f t="shared" si="32"/>
        <v>0</v>
      </c>
      <c r="K216" s="46"/>
      <c r="L216" s="46">
        <f t="shared" si="33"/>
        <v>0</v>
      </c>
      <c r="M216" s="43"/>
      <c r="N216" s="19"/>
    </row>
    <row r="217" spans="1:14" ht="24" hidden="1" customHeight="1">
      <c r="A217" s="42" t="s">
        <v>212</v>
      </c>
      <c r="B217" s="42" t="s">
        <v>219</v>
      </c>
      <c r="C217" s="43" t="s">
        <v>83</v>
      </c>
      <c r="D217" s="44">
        <v>2</v>
      </c>
      <c r="E217" s="47"/>
      <c r="F217" s="46">
        <f t="shared" si="31"/>
        <v>0</v>
      </c>
      <c r="G217" s="46"/>
      <c r="H217" s="46">
        <f t="shared" si="31"/>
        <v>0</v>
      </c>
      <c r="I217" s="46">
        <v>0</v>
      </c>
      <c r="J217" s="46">
        <f t="shared" si="32"/>
        <v>0</v>
      </c>
      <c r="K217" s="46"/>
      <c r="L217" s="46">
        <f t="shared" si="33"/>
        <v>0</v>
      </c>
      <c r="M217" s="43"/>
      <c r="N217" s="19"/>
    </row>
    <row r="218" spans="1:14" ht="24" hidden="1" customHeight="1">
      <c r="A218" s="42" t="s">
        <v>220</v>
      </c>
      <c r="B218" s="42" t="s">
        <v>221</v>
      </c>
      <c r="C218" s="43" t="s">
        <v>83</v>
      </c>
      <c r="D218" s="44">
        <v>2</v>
      </c>
      <c r="E218" s="47"/>
      <c r="F218" s="46">
        <f t="shared" si="31"/>
        <v>0</v>
      </c>
      <c r="G218" s="46"/>
      <c r="H218" s="46">
        <f t="shared" si="31"/>
        <v>0</v>
      </c>
      <c r="I218" s="46">
        <v>0</v>
      </c>
      <c r="J218" s="46">
        <f t="shared" si="32"/>
        <v>0</v>
      </c>
      <c r="K218" s="46"/>
      <c r="L218" s="46">
        <f t="shared" si="33"/>
        <v>0</v>
      </c>
      <c r="M218" s="43"/>
      <c r="N218" s="19"/>
    </row>
    <row r="219" spans="1:14" ht="24" hidden="1" customHeight="1">
      <c r="A219" s="42" t="s">
        <v>212</v>
      </c>
      <c r="B219" s="42" t="s">
        <v>222</v>
      </c>
      <c r="C219" s="43" t="s">
        <v>83</v>
      </c>
      <c r="D219" s="44">
        <v>1</v>
      </c>
      <c r="E219" s="47"/>
      <c r="F219" s="46">
        <f t="shared" si="31"/>
        <v>0</v>
      </c>
      <c r="G219" s="46"/>
      <c r="H219" s="46">
        <f t="shared" si="31"/>
        <v>0</v>
      </c>
      <c r="I219" s="46">
        <v>0</v>
      </c>
      <c r="J219" s="46">
        <f t="shared" si="32"/>
        <v>0</v>
      </c>
      <c r="K219" s="46"/>
      <c r="L219" s="46">
        <f t="shared" si="33"/>
        <v>0</v>
      </c>
      <c r="M219" s="43"/>
      <c r="N219" s="19"/>
    </row>
    <row r="220" spans="1:14" ht="24" hidden="1" customHeight="1">
      <c r="A220" s="42" t="s">
        <v>212</v>
      </c>
      <c r="B220" s="42" t="s">
        <v>223</v>
      </c>
      <c r="C220" s="43" t="s">
        <v>83</v>
      </c>
      <c r="D220" s="44">
        <v>1</v>
      </c>
      <c r="E220" s="47"/>
      <c r="F220" s="46">
        <f t="shared" si="31"/>
        <v>0</v>
      </c>
      <c r="G220" s="46"/>
      <c r="H220" s="46">
        <f t="shared" si="31"/>
        <v>0</v>
      </c>
      <c r="I220" s="46">
        <v>0</v>
      </c>
      <c r="J220" s="46">
        <f t="shared" si="32"/>
        <v>0</v>
      </c>
      <c r="K220" s="46"/>
      <c r="L220" s="46">
        <f t="shared" si="33"/>
        <v>0</v>
      </c>
      <c r="M220" s="43"/>
      <c r="N220" s="19"/>
    </row>
    <row r="221" spans="1:14" ht="24" hidden="1" customHeight="1">
      <c r="A221" s="42" t="s">
        <v>212</v>
      </c>
      <c r="B221" s="42" t="s">
        <v>224</v>
      </c>
      <c r="C221" s="43" t="s">
        <v>83</v>
      </c>
      <c r="D221" s="44">
        <v>2</v>
      </c>
      <c r="E221" s="47"/>
      <c r="F221" s="46">
        <f t="shared" si="31"/>
        <v>0</v>
      </c>
      <c r="G221" s="46"/>
      <c r="H221" s="46">
        <f t="shared" si="31"/>
        <v>0</v>
      </c>
      <c r="I221" s="46">
        <v>0</v>
      </c>
      <c r="J221" s="46">
        <f t="shared" si="32"/>
        <v>0</v>
      </c>
      <c r="K221" s="46"/>
      <c r="L221" s="46">
        <f t="shared" si="33"/>
        <v>0</v>
      </c>
      <c r="M221" s="43"/>
      <c r="N221" s="19"/>
    </row>
    <row r="222" spans="1:14" ht="24" hidden="1" customHeight="1">
      <c r="A222" s="42" t="s">
        <v>212</v>
      </c>
      <c r="B222" s="42" t="s">
        <v>225</v>
      </c>
      <c r="C222" s="43" t="s">
        <v>83</v>
      </c>
      <c r="D222" s="44">
        <v>2</v>
      </c>
      <c r="E222" s="47"/>
      <c r="F222" s="46">
        <f t="shared" si="31"/>
        <v>0</v>
      </c>
      <c r="G222" s="46"/>
      <c r="H222" s="46">
        <f t="shared" si="31"/>
        <v>0</v>
      </c>
      <c r="I222" s="46">
        <v>0</v>
      </c>
      <c r="J222" s="46">
        <f t="shared" si="32"/>
        <v>0</v>
      </c>
      <c r="K222" s="46"/>
      <c r="L222" s="46">
        <f t="shared" si="33"/>
        <v>0</v>
      </c>
      <c r="M222" s="43"/>
      <c r="N222" s="19"/>
    </row>
    <row r="223" spans="1:14" ht="24" hidden="1" customHeight="1">
      <c r="A223" s="42" t="s">
        <v>212</v>
      </c>
      <c r="B223" s="42" t="s">
        <v>226</v>
      </c>
      <c r="C223" s="43" t="s">
        <v>83</v>
      </c>
      <c r="D223" s="44">
        <v>1</v>
      </c>
      <c r="E223" s="47"/>
      <c r="F223" s="46">
        <f t="shared" si="31"/>
        <v>0</v>
      </c>
      <c r="G223" s="46"/>
      <c r="H223" s="46">
        <f t="shared" si="31"/>
        <v>0</v>
      </c>
      <c r="I223" s="46">
        <v>0</v>
      </c>
      <c r="J223" s="46">
        <f t="shared" si="32"/>
        <v>0</v>
      </c>
      <c r="K223" s="46"/>
      <c r="L223" s="46">
        <f t="shared" si="33"/>
        <v>0</v>
      </c>
      <c r="M223" s="43"/>
      <c r="N223" s="19"/>
    </row>
    <row r="224" spans="1:14" ht="24" hidden="1" customHeight="1">
      <c r="A224" s="42" t="s">
        <v>227</v>
      </c>
      <c r="B224" s="42" t="s">
        <v>228</v>
      </c>
      <c r="C224" s="43" t="s">
        <v>83</v>
      </c>
      <c r="D224" s="44">
        <v>868</v>
      </c>
      <c r="E224" s="47"/>
      <c r="F224" s="46">
        <f t="shared" si="31"/>
        <v>0</v>
      </c>
      <c r="G224" s="46"/>
      <c r="H224" s="46">
        <f t="shared" si="31"/>
        <v>0</v>
      </c>
      <c r="I224" s="46">
        <v>0</v>
      </c>
      <c r="J224" s="46">
        <f t="shared" si="32"/>
        <v>0</v>
      </c>
      <c r="K224" s="46"/>
      <c r="L224" s="46">
        <f t="shared" si="33"/>
        <v>0</v>
      </c>
      <c r="M224" s="43"/>
      <c r="N224" s="19"/>
    </row>
    <row r="225" spans="1:35" s="78" customFormat="1" ht="24" hidden="1" customHeight="1">
      <c r="A225" s="87" t="s">
        <v>229</v>
      </c>
      <c r="B225" s="87"/>
      <c r="C225" s="88"/>
      <c r="D225" s="89"/>
      <c r="E225" s="90"/>
      <c r="F225" s="74">
        <f>F226+F250+F280+F286+F307</f>
        <v>0</v>
      </c>
      <c r="G225" s="74"/>
      <c r="H225" s="74">
        <f>H226+H250+H280+H286+H307</f>
        <v>0</v>
      </c>
      <c r="I225" s="74"/>
      <c r="J225" s="74">
        <f>J226+J250+J280+J286+J307</f>
        <v>0</v>
      </c>
      <c r="K225" s="74"/>
      <c r="L225" s="74">
        <f>L226+L250+L280+L286+L307</f>
        <v>-1</v>
      </c>
      <c r="M225" s="88"/>
      <c r="N225" s="76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</row>
    <row r="226" spans="1:35" s="78" customFormat="1" ht="24" hidden="1" customHeight="1">
      <c r="A226" s="87" t="s">
        <v>70</v>
      </c>
      <c r="B226" s="87"/>
      <c r="C226" s="88"/>
      <c r="D226" s="89"/>
      <c r="E226" s="90"/>
      <c r="F226" s="74">
        <f>SUM(F227:F249)</f>
        <v>0</v>
      </c>
      <c r="G226" s="74"/>
      <c r="H226" s="74">
        <f>SUM(H227:H249)</f>
        <v>0</v>
      </c>
      <c r="I226" s="74"/>
      <c r="J226" s="74">
        <f>SUM(J227:J249)</f>
        <v>0</v>
      </c>
      <c r="K226" s="74"/>
      <c r="L226" s="74">
        <f>SUM(L227:L249)</f>
        <v>0</v>
      </c>
      <c r="M226" s="88"/>
      <c r="N226" s="76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</row>
    <row r="227" spans="1:35" ht="24" hidden="1" customHeight="1">
      <c r="A227" s="42" t="s">
        <v>230</v>
      </c>
      <c r="B227" s="42" t="s">
        <v>231</v>
      </c>
      <c r="C227" s="43" t="s">
        <v>73</v>
      </c>
      <c r="D227" s="44">
        <v>35.6</v>
      </c>
      <c r="E227" s="47"/>
      <c r="F227" s="46">
        <f t="shared" ref="F227:H249" si="34">TRUNC(E227*$D227,0)</f>
        <v>0</v>
      </c>
      <c r="G227" s="48"/>
      <c r="H227" s="46">
        <f t="shared" si="34"/>
        <v>0</v>
      </c>
      <c r="I227" s="46">
        <v>0</v>
      </c>
      <c r="J227" s="46">
        <f t="shared" ref="J227:J249" si="35">TRUNC(I227*$D227,0)</f>
        <v>0</v>
      </c>
      <c r="K227" s="46"/>
      <c r="L227" s="46">
        <f t="shared" ref="L227:L249" si="36">TRUNC(K227*$D227,0)</f>
        <v>0</v>
      </c>
      <c r="M227" s="43"/>
      <c r="N227" s="19"/>
    </row>
    <row r="228" spans="1:35" ht="24" hidden="1" customHeight="1">
      <c r="A228" s="42" t="s">
        <v>232</v>
      </c>
      <c r="B228" s="42" t="s">
        <v>105</v>
      </c>
      <c r="C228" s="43" t="s">
        <v>73</v>
      </c>
      <c r="D228" s="44">
        <v>33.68</v>
      </c>
      <c r="E228" s="47"/>
      <c r="F228" s="46">
        <f t="shared" si="34"/>
        <v>0</v>
      </c>
      <c r="G228" s="48"/>
      <c r="H228" s="46">
        <f t="shared" si="34"/>
        <v>0</v>
      </c>
      <c r="I228" s="46">
        <v>0</v>
      </c>
      <c r="J228" s="46">
        <f t="shared" si="35"/>
        <v>0</v>
      </c>
      <c r="K228" s="46"/>
      <c r="L228" s="46">
        <f t="shared" si="36"/>
        <v>0</v>
      </c>
      <c r="M228" s="43"/>
      <c r="N228" s="19"/>
    </row>
    <row r="229" spans="1:35" ht="24" hidden="1" customHeight="1">
      <c r="A229" s="42" t="s">
        <v>232</v>
      </c>
      <c r="B229" s="42" t="s">
        <v>82</v>
      </c>
      <c r="C229" s="43" t="s">
        <v>73</v>
      </c>
      <c r="D229" s="44">
        <v>98.9</v>
      </c>
      <c r="E229" s="47"/>
      <c r="F229" s="46">
        <f t="shared" si="34"/>
        <v>0</v>
      </c>
      <c r="G229" s="48"/>
      <c r="H229" s="46">
        <f t="shared" si="34"/>
        <v>0</v>
      </c>
      <c r="I229" s="46">
        <v>0</v>
      </c>
      <c r="J229" s="46">
        <f t="shared" si="35"/>
        <v>0</v>
      </c>
      <c r="K229" s="46"/>
      <c r="L229" s="46">
        <f t="shared" si="36"/>
        <v>0</v>
      </c>
      <c r="M229" s="43"/>
      <c r="N229" s="19"/>
    </row>
    <row r="230" spans="1:35" ht="24" hidden="1" customHeight="1">
      <c r="A230" s="42" t="s">
        <v>233</v>
      </c>
      <c r="B230" s="42" t="s">
        <v>79</v>
      </c>
      <c r="C230" s="43" t="s">
        <v>73</v>
      </c>
      <c r="D230" s="44">
        <v>11.4</v>
      </c>
      <c r="E230" s="47"/>
      <c r="F230" s="46">
        <f t="shared" si="34"/>
        <v>0</v>
      </c>
      <c r="G230" s="48"/>
      <c r="H230" s="46">
        <f t="shared" si="34"/>
        <v>0</v>
      </c>
      <c r="I230" s="46">
        <v>0</v>
      </c>
      <c r="J230" s="46">
        <f t="shared" si="35"/>
        <v>0</v>
      </c>
      <c r="K230" s="46"/>
      <c r="L230" s="46">
        <f t="shared" si="36"/>
        <v>0</v>
      </c>
      <c r="M230" s="43"/>
      <c r="N230" s="19"/>
    </row>
    <row r="231" spans="1:35" ht="24" hidden="1" customHeight="1">
      <c r="A231" s="42" t="s">
        <v>233</v>
      </c>
      <c r="B231" s="42" t="s">
        <v>81</v>
      </c>
      <c r="C231" s="43" t="s">
        <v>73</v>
      </c>
      <c r="D231" s="44">
        <v>162.56</v>
      </c>
      <c r="E231" s="47"/>
      <c r="F231" s="46">
        <f t="shared" si="34"/>
        <v>0</v>
      </c>
      <c r="G231" s="48"/>
      <c r="H231" s="46">
        <f t="shared" si="34"/>
        <v>0</v>
      </c>
      <c r="I231" s="46">
        <v>0</v>
      </c>
      <c r="J231" s="46">
        <f t="shared" si="35"/>
        <v>0</v>
      </c>
      <c r="K231" s="46"/>
      <c r="L231" s="46">
        <f t="shared" si="36"/>
        <v>0</v>
      </c>
      <c r="M231" s="43"/>
      <c r="N231" s="19"/>
    </row>
    <row r="232" spans="1:35" ht="24" hidden="1" customHeight="1">
      <c r="A232" s="42" t="s">
        <v>234</v>
      </c>
      <c r="B232" s="42" t="s">
        <v>105</v>
      </c>
      <c r="C232" s="43" t="s">
        <v>235</v>
      </c>
      <c r="D232" s="44">
        <v>3</v>
      </c>
      <c r="E232" s="47"/>
      <c r="F232" s="46">
        <f t="shared" si="34"/>
        <v>0</v>
      </c>
      <c r="G232" s="48"/>
      <c r="H232" s="46">
        <f t="shared" si="34"/>
        <v>0</v>
      </c>
      <c r="I232" s="46">
        <v>0</v>
      </c>
      <c r="J232" s="46">
        <f t="shared" si="35"/>
        <v>0</v>
      </c>
      <c r="K232" s="46"/>
      <c r="L232" s="46">
        <f t="shared" si="36"/>
        <v>0</v>
      </c>
      <c r="M232" s="43"/>
      <c r="N232" s="19"/>
    </row>
    <row r="233" spans="1:35" ht="24" hidden="1" customHeight="1">
      <c r="A233" s="42" t="s">
        <v>234</v>
      </c>
      <c r="B233" s="42" t="s">
        <v>82</v>
      </c>
      <c r="C233" s="43" t="s">
        <v>235</v>
      </c>
      <c r="D233" s="44">
        <v>48</v>
      </c>
      <c r="E233" s="47"/>
      <c r="F233" s="46">
        <f t="shared" si="34"/>
        <v>0</v>
      </c>
      <c r="G233" s="48"/>
      <c r="H233" s="46">
        <f t="shared" si="34"/>
        <v>0</v>
      </c>
      <c r="I233" s="46">
        <v>0</v>
      </c>
      <c r="J233" s="46">
        <f t="shared" si="35"/>
        <v>0</v>
      </c>
      <c r="K233" s="46"/>
      <c r="L233" s="46">
        <f t="shared" si="36"/>
        <v>0</v>
      </c>
      <c r="M233" s="43"/>
      <c r="N233" s="19"/>
    </row>
    <row r="234" spans="1:35" ht="24" hidden="1" customHeight="1">
      <c r="A234" s="42" t="s">
        <v>236</v>
      </c>
      <c r="B234" s="42" t="s">
        <v>79</v>
      </c>
      <c r="C234" s="43" t="s">
        <v>235</v>
      </c>
      <c r="D234" s="44">
        <v>3</v>
      </c>
      <c r="E234" s="47"/>
      <c r="F234" s="46">
        <f t="shared" si="34"/>
        <v>0</v>
      </c>
      <c r="G234" s="48"/>
      <c r="H234" s="46">
        <f t="shared" si="34"/>
        <v>0</v>
      </c>
      <c r="I234" s="46">
        <v>0</v>
      </c>
      <c r="J234" s="46">
        <f t="shared" si="35"/>
        <v>0</v>
      </c>
      <c r="K234" s="46"/>
      <c r="L234" s="46">
        <f t="shared" si="36"/>
        <v>0</v>
      </c>
      <c r="M234" s="43"/>
      <c r="N234" s="19"/>
    </row>
    <row r="235" spans="1:35" ht="24" hidden="1" customHeight="1">
      <c r="A235" s="42" t="s">
        <v>236</v>
      </c>
      <c r="B235" s="42" t="s">
        <v>81</v>
      </c>
      <c r="C235" s="43" t="s">
        <v>235</v>
      </c>
      <c r="D235" s="44">
        <v>8</v>
      </c>
      <c r="E235" s="47"/>
      <c r="F235" s="46">
        <f t="shared" si="34"/>
        <v>0</v>
      </c>
      <c r="G235" s="48"/>
      <c r="H235" s="46">
        <f t="shared" si="34"/>
        <v>0</v>
      </c>
      <c r="I235" s="46">
        <v>0</v>
      </c>
      <c r="J235" s="46">
        <f t="shared" si="35"/>
        <v>0</v>
      </c>
      <c r="K235" s="46"/>
      <c r="L235" s="46">
        <f t="shared" si="36"/>
        <v>0</v>
      </c>
      <c r="M235" s="43"/>
      <c r="N235" s="19"/>
    </row>
    <row r="236" spans="1:35" ht="24" hidden="1" customHeight="1">
      <c r="A236" s="42" t="s">
        <v>237</v>
      </c>
      <c r="B236" s="42" t="s">
        <v>79</v>
      </c>
      <c r="C236" s="43" t="s">
        <v>235</v>
      </c>
      <c r="D236" s="44">
        <v>1</v>
      </c>
      <c r="E236" s="47"/>
      <c r="F236" s="46">
        <f t="shared" si="34"/>
        <v>0</v>
      </c>
      <c r="G236" s="48"/>
      <c r="H236" s="46">
        <f t="shared" si="34"/>
        <v>0</v>
      </c>
      <c r="I236" s="46">
        <v>0</v>
      </c>
      <c r="J236" s="46">
        <f t="shared" si="35"/>
        <v>0</v>
      </c>
      <c r="K236" s="46"/>
      <c r="L236" s="46">
        <f t="shared" si="36"/>
        <v>0</v>
      </c>
      <c r="M236" s="43"/>
      <c r="N236" s="19"/>
    </row>
    <row r="237" spans="1:35" ht="24" hidden="1" customHeight="1">
      <c r="A237" s="42" t="s">
        <v>237</v>
      </c>
      <c r="B237" s="42" t="s">
        <v>81</v>
      </c>
      <c r="C237" s="43" t="s">
        <v>235</v>
      </c>
      <c r="D237" s="44">
        <v>3</v>
      </c>
      <c r="E237" s="47"/>
      <c r="F237" s="46">
        <f t="shared" si="34"/>
        <v>0</v>
      </c>
      <c r="G237" s="48"/>
      <c r="H237" s="46">
        <f t="shared" si="34"/>
        <v>0</v>
      </c>
      <c r="I237" s="46">
        <v>0</v>
      </c>
      <c r="J237" s="46">
        <f t="shared" si="35"/>
        <v>0</v>
      </c>
      <c r="K237" s="46"/>
      <c r="L237" s="46">
        <f t="shared" si="36"/>
        <v>0</v>
      </c>
      <c r="M237" s="43"/>
      <c r="N237" s="19"/>
    </row>
    <row r="238" spans="1:35" ht="24" hidden="1" customHeight="1">
      <c r="A238" s="42" t="s">
        <v>237</v>
      </c>
      <c r="B238" s="42" t="s">
        <v>105</v>
      </c>
      <c r="C238" s="43" t="s">
        <v>235</v>
      </c>
      <c r="D238" s="44">
        <v>1</v>
      </c>
      <c r="E238" s="47"/>
      <c r="F238" s="46">
        <f t="shared" si="34"/>
        <v>0</v>
      </c>
      <c r="G238" s="48"/>
      <c r="H238" s="46">
        <f t="shared" si="34"/>
        <v>0</v>
      </c>
      <c r="I238" s="46">
        <v>0</v>
      </c>
      <c r="J238" s="46">
        <f t="shared" si="35"/>
        <v>0</v>
      </c>
      <c r="K238" s="46"/>
      <c r="L238" s="46">
        <f t="shared" si="36"/>
        <v>0</v>
      </c>
      <c r="M238" s="43"/>
      <c r="N238" s="19"/>
    </row>
    <row r="239" spans="1:35" ht="24" hidden="1" customHeight="1">
      <c r="A239" s="42" t="s">
        <v>237</v>
      </c>
      <c r="B239" s="42" t="s">
        <v>82</v>
      </c>
      <c r="C239" s="43" t="s">
        <v>235</v>
      </c>
      <c r="D239" s="44">
        <v>15</v>
      </c>
      <c r="E239" s="47"/>
      <c r="F239" s="46">
        <f t="shared" si="34"/>
        <v>0</v>
      </c>
      <c r="G239" s="48"/>
      <c r="H239" s="46">
        <f t="shared" si="34"/>
        <v>0</v>
      </c>
      <c r="I239" s="46">
        <v>0</v>
      </c>
      <c r="J239" s="46">
        <f t="shared" si="35"/>
        <v>0</v>
      </c>
      <c r="K239" s="46"/>
      <c r="L239" s="46">
        <f t="shared" si="36"/>
        <v>0</v>
      </c>
      <c r="M239" s="43"/>
      <c r="N239" s="19"/>
    </row>
    <row r="240" spans="1:35" ht="24" hidden="1" customHeight="1">
      <c r="A240" s="42" t="s">
        <v>238</v>
      </c>
      <c r="B240" s="42" t="s">
        <v>105</v>
      </c>
      <c r="C240" s="43" t="s">
        <v>235</v>
      </c>
      <c r="D240" s="44">
        <v>21</v>
      </c>
      <c r="E240" s="47"/>
      <c r="F240" s="46">
        <f t="shared" si="34"/>
        <v>0</v>
      </c>
      <c r="G240" s="48"/>
      <c r="H240" s="46">
        <f t="shared" si="34"/>
        <v>0</v>
      </c>
      <c r="I240" s="46">
        <v>0</v>
      </c>
      <c r="J240" s="46">
        <f t="shared" si="35"/>
        <v>0</v>
      </c>
      <c r="K240" s="46"/>
      <c r="L240" s="46">
        <f t="shared" si="36"/>
        <v>0</v>
      </c>
      <c r="M240" s="43"/>
      <c r="N240" s="19"/>
    </row>
    <row r="241" spans="1:35" ht="24" hidden="1" customHeight="1">
      <c r="A241" s="42" t="s">
        <v>238</v>
      </c>
      <c r="B241" s="42" t="s">
        <v>82</v>
      </c>
      <c r="C241" s="43" t="s">
        <v>235</v>
      </c>
      <c r="D241" s="44">
        <v>126</v>
      </c>
      <c r="E241" s="47"/>
      <c r="F241" s="46">
        <f t="shared" si="34"/>
        <v>0</v>
      </c>
      <c r="G241" s="48"/>
      <c r="H241" s="46">
        <f t="shared" si="34"/>
        <v>0</v>
      </c>
      <c r="I241" s="46">
        <v>0</v>
      </c>
      <c r="J241" s="46">
        <f t="shared" si="35"/>
        <v>0</v>
      </c>
      <c r="K241" s="46"/>
      <c r="L241" s="46">
        <f t="shared" si="36"/>
        <v>0</v>
      </c>
      <c r="M241" s="43"/>
      <c r="N241" s="19"/>
    </row>
    <row r="242" spans="1:35" ht="24" hidden="1" customHeight="1">
      <c r="A242" s="42" t="s">
        <v>239</v>
      </c>
      <c r="B242" s="42" t="s">
        <v>79</v>
      </c>
      <c r="C242" s="43" t="s">
        <v>235</v>
      </c>
      <c r="D242" s="44">
        <v>10</v>
      </c>
      <c r="E242" s="47"/>
      <c r="F242" s="46">
        <f t="shared" si="34"/>
        <v>0</v>
      </c>
      <c r="G242" s="48"/>
      <c r="H242" s="46">
        <f t="shared" si="34"/>
        <v>0</v>
      </c>
      <c r="I242" s="46">
        <v>0</v>
      </c>
      <c r="J242" s="46">
        <f t="shared" si="35"/>
        <v>0</v>
      </c>
      <c r="K242" s="46"/>
      <c r="L242" s="46">
        <f t="shared" si="36"/>
        <v>0</v>
      </c>
      <c r="M242" s="43"/>
      <c r="N242" s="19"/>
    </row>
    <row r="243" spans="1:35" ht="24" hidden="1" customHeight="1">
      <c r="A243" s="42" t="s">
        <v>240</v>
      </c>
      <c r="B243" s="42" t="s">
        <v>81</v>
      </c>
      <c r="C243" s="43" t="s">
        <v>235</v>
      </c>
      <c r="D243" s="44">
        <v>79</v>
      </c>
      <c r="E243" s="47"/>
      <c r="F243" s="46">
        <f t="shared" si="34"/>
        <v>0</v>
      </c>
      <c r="G243" s="48"/>
      <c r="H243" s="46">
        <f t="shared" si="34"/>
        <v>0</v>
      </c>
      <c r="I243" s="46">
        <v>0</v>
      </c>
      <c r="J243" s="46">
        <f t="shared" si="35"/>
        <v>0</v>
      </c>
      <c r="K243" s="46"/>
      <c r="L243" s="46">
        <f t="shared" si="36"/>
        <v>0</v>
      </c>
      <c r="M243" s="43"/>
      <c r="N243" s="19"/>
    </row>
    <row r="244" spans="1:35" ht="24" hidden="1" customHeight="1">
      <c r="A244" s="42" t="s">
        <v>241</v>
      </c>
      <c r="B244" s="42" t="s">
        <v>117</v>
      </c>
      <c r="C244" s="43" t="s">
        <v>235</v>
      </c>
      <c r="D244" s="44">
        <v>3</v>
      </c>
      <c r="E244" s="47"/>
      <c r="F244" s="46">
        <f t="shared" si="34"/>
        <v>0</v>
      </c>
      <c r="G244" s="48"/>
      <c r="H244" s="46">
        <f t="shared" si="34"/>
        <v>0</v>
      </c>
      <c r="I244" s="46">
        <v>0</v>
      </c>
      <c r="J244" s="46">
        <f t="shared" si="35"/>
        <v>0</v>
      </c>
      <c r="K244" s="46"/>
      <c r="L244" s="46">
        <f t="shared" si="36"/>
        <v>0</v>
      </c>
      <c r="M244" s="43"/>
      <c r="N244" s="19"/>
    </row>
    <row r="245" spans="1:35" ht="24" hidden="1" customHeight="1">
      <c r="A245" s="42" t="s">
        <v>241</v>
      </c>
      <c r="B245" s="42" t="s">
        <v>119</v>
      </c>
      <c r="C245" s="43" t="s">
        <v>235</v>
      </c>
      <c r="D245" s="44">
        <v>1</v>
      </c>
      <c r="E245" s="47"/>
      <c r="F245" s="46">
        <f t="shared" si="34"/>
        <v>0</v>
      </c>
      <c r="G245" s="48"/>
      <c r="H245" s="46">
        <f t="shared" si="34"/>
        <v>0</v>
      </c>
      <c r="I245" s="46">
        <v>0</v>
      </c>
      <c r="J245" s="46">
        <f t="shared" si="35"/>
        <v>0</v>
      </c>
      <c r="K245" s="46"/>
      <c r="L245" s="46">
        <f t="shared" si="36"/>
        <v>0</v>
      </c>
      <c r="M245" s="43"/>
      <c r="N245" s="19"/>
    </row>
    <row r="246" spans="1:35" ht="24" hidden="1" customHeight="1">
      <c r="A246" s="42" t="s">
        <v>241</v>
      </c>
      <c r="B246" s="42" t="s">
        <v>242</v>
      </c>
      <c r="C246" s="43" t="s">
        <v>235</v>
      </c>
      <c r="D246" s="44">
        <v>1</v>
      </c>
      <c r="E246" s="47"/>
      <c r="F246" s="46">
        <f t="shared" si="34"/>
        <v>0</v>
      </c>
      <c r="G246" s="48"/>
      <c r="H246" s="46">
        <f t="shared" si="34"/>
        <v>0</v>
      </c>
      <c r="I246" s="46">
        <v>0</v>
      </c>
      <c r="J246" s="46">
        <f t="shared" si="35"/>
        <v>0</v>
      </c>
      <c r="K246" s="46"/>
      <c r="L246" s="46">
        <f t="shared" si="36"/>
        <v>0</v>
      </c>
      <c r="M246" s="43"/>
      <c r="N246" s="19"/>
    </row>
    <row r="247" spans="1:35" ht="24" hidden="1" customHeight="1">
      <c r="A247" s="42" t="s">
        <v>243</v>
      </c>
      <c r="B247" s="42" t="s">
        <v>244</v>
      </c>
      <c r="C247" s="43" t="s">
        <v>245</v>
      </c>
      <c r="D247" s="44">
        <v>200</v>
      </c>
      <c r="E247" s="47"/>
      <c r="F247" s="46">
        <f t="shared" si="34"/>
        <v>0</v>
      </c>
      <c r="G247" s="48"/>
      <c r="H247" s="46">
        <f t="shared" si="34"/>
        <v>0</v>
      </c>
      <c r="I247" s="46">
        <v>0</v>
      </c>
      <c r="J247" s="46">
        <f t="shared" si="35"/>
        <v>0</v>
      </c>
      <c r="K247" s="46"/>
      <c r="L247" s="46">
        <f t="shared" si="36"/>
        <v>0</v>
      </c>
      <c r="M247" s="43"/>
      <c r="N247" s="19"/>
    </row>
    <row r="248" spans="1:35" ht="24" hidden="1" customHeight="1">
      <c r="A248" s="42" t="s">
        <v>243</v>
      </c>
      <c r="B248" s="42" t="s">
        <v>246</v>
      </c>
      <c r="C248" s="43" t="s">
        <v>245</v>
      </c>
      <c r="D248" s="44">
        <v>14</v>
      </c>
      <c r="E248" s="47"/>
      <c r="F248" s="46">
        <f t="shared" si="34"/>
        <v>0</v>
      </c>
      <c r="G248" s="48"/>
      <c r="H248" s="46">
        <f t="shared" si="34"/>
        <v>0</v>
      </c>
      <c r="I248" s="46">
        <v>0</v>
      </c>
      <c r="J248" s="46">
        <f t="shared" si="35"/>
        <v>0</v>
      </c>
      <c r="K248" s="46"/>
      <c r="L248" s="46">
        <f t="shared" si="36"/>
        <v>0</v>
      </c>
      <c r="M248" s="43"/>
      <c r="N248" s="19"/>
    </row>
    <row r="249" spans="1:35" ht="24" hidden="1" customHeight="1">
      <c r="A249" s="42" t="s">
        <v>247</v>
      </c>
      <c r="B249" s="42" t="s">
        <v>248</v>
      </c>
      <c r="C249" s="43" t="s">
        <v>73</v>
      </c>
      <c r="D249" s="44">
        <v>35.6</v>
      </c>
      <c r="E249" s="47"/>
      <c r="F249" s="46">
        <f t="shared" si="34"/>
        <v>0</v>
      </c>
      <c r="G249" s="48"/>
      <c r="H249" s="46">
        <f t="shared" si="34"/>
        <v>0</v>
      </c>
      <c r="I249" s="46">
        <v>0</v>
      </c>
      <c r="J249" s="46">
        <f t="shared" si="35"/>
        <v>0</v>
      </c>
      <c r="K249" s="46"/>
      <c r="L249" s="46">
        <f t="shared" si="36"/>
        <v>0</v>
      </c>
      <c r="M249" s="43"/>
      <c r="N249" s="19"/>
    </row>
    <row r="250" spans="1:35" s="78" customFormat="1" ht="24" hidden="1" customHeight="1">
      <c r="A250" s="87" t="s">
        <v>113</v>
      </c>
      <c r="B250" s="87"/>
      <c r="C250" s="88"/>
      <c r="D250" s="89"/>
      <c r="E250" s="90"/>
      <c r="F250" s="74">
        <f>SUM(F251:F279)</f>
        <v>0</v>
      </c>
      <c r="G250" s="74"/>
      <c r="H250" s="74">
        <f>SUM(H251:H279)</f>
        <v>0</v>
      </c>
      <c r="I250" s="74"/>
      <c r="J250" s="74">
        <f>SUM(J251:J279)</f>
        <v>0</v>
      </c>
      <c r="K250" s="74"/>
      <c r="L250" s="74">
        <f>SUM(L251:L279)</f>
        <v>0</v>
      </c>
      <c r="M250" s="88"/>
      <c r="N250" s="76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</row>
    <row r="251" spans="1:35" ht="24" hidden="1" customHeight="1">
      <c r="A251" s="42" t="s">
        <v>249</v>
      </c>
      <c r="B251" s="42" t="s">
        <v>115</v>
      </c>
      <c r="C251" s="43" t="s">
        <v>235</v>
      </c>
      <c r="D251" s="44">
        <v>100</v>
      </c>
      <c r="E251" s="47"/>
      <c r="F251" s="46">
        <f t="shared" ref="F251:H279" si="37">TRUNC(E251*$D251,0)</f>
        <v>0</v>
      </c>
      <c r="G251" s="48"/>
      <c r="H251" s="46">
        <f t="shared" si="37"/>
        <v>0</v>
      </c>
      <c r="I251" s="46">
        <v>0</v>
      </c>
      <c r="J251" s="46">
        <f t="shared" ref="J251:J279" si="38">TRUNC(I251*$D251,0)</f>
        <v>0</v>
      </c>
      <c r="K251" s="46"/>
      <c r="L251" s="46">
        <f t="shared" ref="L251:L279" si="39">TRUNC(K251*$D251,0)</f>
        <v>0</v>
      </c>
      <c r="M251" s="43"/>
      <c r="N251" s="19"/>
    </row>
    <row r="252" spans="1:35" ht="24" hidden="1" customHeight="1">
      <c r="A252" s="42" t="s">
        <v>249</v>
      </c>
      <c r="B252" s="42" t="s">
        <v>116</v>
      </c>
      <c r="C252" s="43" t="s">
        <v>235</v>
      </c>
      <c r="D252" s="44">
        <v>3</v>
      </c>
      <c r="E252" s="47"/>
      <c r="F252" s="46">
        <f t="shared" si="37"/>
        <v>0</v>
      </c>
      <c r="G252" s="48"/>
      <c r="H252" s="46">
        <f t="shared" si="37"/>
        <v>0</v>
      </c>
      <c r="I252" s="46">
        <v>0</v>
      </c>
      <c r="J252" s="46">
        <f t="shared" si="38"/>
        <v>0</v>
      </c>
      <c r="K252" s="46"/>
      <c r="L252" s="46">
        <f t="shared" si="39"/>
        <v>0</v>
      </c>
      <c r="M252" s="43"/>
      <c r="N252" s="19"/>
    </row>
    <row r="253" spans="1:35" ht="24" hidden="1" customHeight="1">
      <c r="A253" s="42" t="s">
        <v>249</v>
      </c>
      <c r="B253" s="42" t="s">
        <v>81</v>
      </c>
      <c r="C253" s="43" t="s">
        <v>235</v>
      </c>
      <c r="D253" s="44">
        <v>56</v>
      </c>
      <c r="E253" s="47"/>
      <c r="F253" s="46">
        <f t="shared" si="37"/>
        <v>0</v>
      </c>
      <c r="G253" s="48"/>
      <c r="H253" s="46">
        <f t="shared" si="37"/>
        <v>0</v>
      </c>
      <c r="I253" s="46">
        <v>0</v>
      </c>
      <c r="J253" s="46">
        <f t="shared" si="38"/>
        <v>0</v>
      </c>
      <c r="K253" s="46"/>
      <c r="L253" s="46">
        <f t="shared" si="39"/>
        <v>0</v>
      </c>
      <c r="M253" s="43"/>
      <c r="N253" s="19"/>
    </row>
    <row r="254" spans="1:35" ht="24" hidden="1" customHeight="1">
      <c r="A254" s="42" t="s">
        <v>249</v>
      </c>
      <c r="B254" s="42" t="s">
        <v>117</v>
      </c>
      <c r="C254" s="43" t="s">
        <v>235</v>
      </c>
      <c r="D254" s="44">
        <v>7</v>
      </c>
      <c r="E254" s="47"/>
      <c r="F254" s="46">
        <f t="shared" si="37"/>
        <v>0</v>
      </c>
      <c r="G254" s="48"/>
      <c r="H254" s="46">
        <f t="shared" si="37"/>
        <v>0</v>
      </c>
      <c r="I254" s="46">
        <v>0</v>
      </c>
      <c r="J254" s="46">
        <f t="shared" si="38"/>
        <v>0</v>
      </c>
      <c r="K254" s="46"/>
      <c r="L254" s="46">
        <f t="shared" si="39"/>
        <v>0</v>
      </c>
      <c r="M254" s="43"/>
      <c r="N254" s="19"/>
    </row>
    <row r="255" spans="1:35" ht="24" hidden="1" customHeight="1">
      <c r="A255" s="42" t="s">
        <v>249</v>
      </c>
      <c r="B255" s="42" t="s">
        <v>118</v>
      </c>
      <c r="C255" s="43" t="s">
        <v>235</v>
      </c>
      <c r="D255" s="44">
        <v>3</v>
      </c>
      <c r="E255" s="47"/>
      <c r="F255" s="46">
        <f t="shared" si="37"/>
        <v>0</v>
      </c>
      <c r="G255" s="48"/>
      <c r="H255" s="46">
        <f t="shared" si="37"/>
        <v>0</v>
      </c>
      <c r="I255" s="46">
        <v>0</v>
      </c>
      <c r="J255" s="46">
        <f t="shared" si="38"/>
        <v>0</v>
      </c>
      <c r="K255" s="46"/>
      <c r="L255" s="46">
        <f t="shared" si="39"/>
        <v>0</v>
      </c>
      <c r="M255" s="43"/>
      <c r="N255" s="19"/>
    </row>
    <row r="256" spans="1:35" ht="24" hidden="1" customHeight="1">
      <c r="A256" s="42" t="s">
        <v>249</v>
      </c>
      <c r="B256" s="42" t="s">
        <v>105</v>
      </c>
      <c r="C256" s="43" t="s">
        <v>235</v>
      </c>
      <c r="D256" s="44">
        <v>5</v>
      </c>
      <c r="E256" s="47"/>
      <c r="F256" s="46">
        <f t="shared" si="37"/>
        <v>0</v>
      </c>
      <c r="G256" s="48"/>
      <c r="H256" s="46">
        <f t="shared" si="37"/>
        <v>0</v>
      </c>
      <c r="I256" s="46">
        <v>0</v>
      </c>
      <c r="J256" s="46">
        <f t="shared" si="38"/>
        <v>0</v>
      </c>
      <c r="K256" s="46"/>
      <c r="L256" s="46">
        <f t="shared" si="39"/>
        <v>0</v>
      </c>
      <c r="M256" s="43"/>
      <c r="N256" s="19"/>
    </row>
    <row r="257" spans="1:14" ht="24" hidden="1" customHeight="1">
      <c r="A257" s="42" t="s">
        <v>249</v>
      </c>
      <c r="B257" s="42" t="s">
        <v>119</v>
      </c>
      <c r="C257" s="43" t="s">
        <v>235</v>
      </c>
      <c r="D257" s="44">
        <v>6</v>
      </c>
      <c r="E257" s="47"/>
      <c r="F257" s="46">
        <f t="shared" si="37"/>
        <v>0</v>
      </c>
      <c r="G257" s="48"/>
      <c r="H257" s="46">
        <f t="shared" si="37"/>
        <v>0</v>
      </c>
      <c r="I257" s="46">
        <v>0</v>
      </c>
      <c r="J257" s="46">
        <f t="shared" si="38"/>
        <v>0</v>
      </c>
      <c r="K257" s="46"/>
      <c r="L257" s="46">
        <f t="shared" si="39"/>
        <v>0</v>
      </c>
      <c r="M257" s="43"/>
      <c r="N257" s="19"/>
    </row>
    <row r="258" spans="1:14" ht="24" hidden="1" customHeight="1">
      <c r="A258" s="42" t="s">
        <v>249</v>
      </c>
      <c r="B258" s="42" t="s">
        <v>120</v>
      </c>
      <c r="C258" s="43" t="s">
        <v>235</v>
      </c>
      <c r="D258" s="44">
        <v>5</v>
      </c>
      <c r="E258" s="47"/>
      <c r="F258" s="46">
        <f t="shared" si="37"/>
        <v>0</v>
      </c>
      <c r="G258" s="48"/>
      <c r="H258" s="46">
        <f t="shared" si="37"/>
        <v>0</v>
      </c>
      <c r="I258" s="46">
        <v>0</v>
      </c>
      <c r="J258" s="46">
        <f t="shared" si="38"/>
        <v>0</v>
      </c>
      <c r="K258" s="46"/>
      <c r="L258" s="46">
        <f t="shared" si="39"/>
        <v>0</v>
      </c>
      <c r="M258" s="43"/>
      <c r="N258" s="19"/>
    </row>
    <row r="259" spans="1:14" ht="24" hidden="1" customHeight="1">
      <c r="A259" s="42" t="s">
        <v>249</v>
      </c>
      <c r="B259" s="42" t="s">
        <v>121</v>
      </c>
      <c r="C259" s="43" t="s">
        <v>235</v>
      </c>
      <c r="D259" s="44">
        <v>15</v>
      </c>
      <c r="E259" s="47"/>
      <c r="F259" s="46">
        <f t="shared" si="37"/>
        <v>0</v>
      </c>
      <c r="G259" s="48"/>
      <c r="H259" s="46">
        <f t="shared" si="37"/>
        <v>0</v>
      </c>
      <c r="I259" s="46">
        <v>0</v>
      </c>
      <c r="J259" s="46">
        <f t="shared" si="38"/>
        <v>0</v>
      </c>
      <c r="K259" s="46"/>
      <c r="L259" s="46">
        <f t="shared" si="39"/>
        <v>0</v>
      </c>
      <c r="M259" s="43"/>
      <c r="N259" s="19"/>
    </row>
    <row r="260" spans="1:14" ht="24" hidden="1" customHeight="1">
      <c r="A260" s="42" t="s">
        <v>249</v>
      </c>
      <c r="B260" s="42" t="s">
        <v>122</v>
      </c>
      <c r="C260" s="43" t="s">
        <v>235</v>
      </c>
      <c r="D260" s="44">
        <v>10</v>
      </c>
      <c r="E260" s="47"/>
      <c r="F260" s="46">
        <f t="shared" si="37"/>
        <v>0</v>
      </c>
      <c r="G260" s="48"/>
      <c r="H260" s="46">
        <f t="shared" si="37"/>
        <v>0</v>
      </c>
      <c r="I260" s="46">
        <v>0</v>
      </c>
      <c r="J260" s="46">
        <f t="shared" si="38"/>
        <v>0</v>
      </c>
      <c r="K260" s="46"/>
      <c r="L260" s="46">
        <f t="shared" si="39"/>
        <v>0</v>
      </c>
      <c r="M260" s="43"/>
      <c r="N260" s="19"/>
    </row>
    <row r="261" spans="1:14" ht="24" hidden="1" customHeight="1">
      <c r="A261" s="42" t="s">
        <v>249</v>
      </c>
      <c r="B261" s="42" t="s">
        <v>123</v>
      </c>
      <c r="C261" s="43" t="s">
        <v>235</v>
      </c>
      <c r="D261" s="44">
        <v>9</v>
      </c>
      <c r="E261" s="47"/>
      <c r="F261" s="46">
        <f t="shared" si="37"/>
        <v>0</v>
      </c>
      <c r="G261" s="48"/>
      <c r="H261" s="46">
        <f t="shared" si="37"/>
        <v>0</v>
      </c>
      <c r="I261" s="46">
        <v>0</v>
      </c>
      <c r="J261" s="46">
        <f t="shared" si="38"/>
        <v>0</v>
      </c>
      <c r="K261" s="46"/>
      <c r="L261" s="46">
        <f t="shared" si="39"/>
        <v>0</v>
      </c>
      <c r="M261" s="43"/>
      <c r="N261" s="19"/>
    </row>
    <row r="262" spans="1:14" ht="24" hidden="1" customHeight="1">
      <c r="A262" s="42" t="s">
        <v>249</v>
      </c>
      <c r="B262" s="42" t="s">
        <v>82</v>
      </c>
      <c r="C262" s="43" t="s">
        <v>235</v>
      </c>
      <c r="D262" s="44">
        <v>12</v>
      </c>
      <c r="E262" s="47"/>
      <c r="F262" s="46">
        <f t="shared" si="37"/>
        <v>0</v>
      </c>
      <c r="G262" s="48"/>
      <c r="H262" s="46">
        <f t="shared" si="37"/>
        <v>0</v>
      </c>
      <c r="I262" s="46">
        <v>0</v>
      </c>
      <c r="J262" s="46">
        <f t="shared" si="38"/>
        <v>0</v>
      </c>
      <c r="K262" s="46"/>
      <c r="L262" s="46">
        <f t="shared" si="39"/>
        <v>0</v>
      </c>
      <c r="M262" s="43"/>
      <c r="N262" s="19"/>
    </row>
    <row r="263" spans="1:14" ht="24" hidden="1" customHeight="1">
      <c r="A263" s="42" t="s">
        <v>249</v>
      </c>
      <c r="B263" s="42" t="s">
        <v>124</v>
      </c>
      <c r="C263" s="43" t="s">
        <v>235</v>
      </c>
      <c r="D263" s="44">
        <v>15</v>
      </c>
      <c r="E263" s="47"/>
      <c r="F263" s="46">
        <f t="shared" si="37"/>
        <v>0</v>
      </c>
      <c r="G263" s="48"/>
      <c r="H263" s="46">
        <f t="shared" si="37"/>
        <v>0</v>
      </c>
      <c r="I263" s="46">
        <v>0</v>
      </c>
      <c r="J263" s="46">
        <f t="shared" si="38"/>
        <v>0</v>
      </c>
      <c r="K263" s="46"/>
      <c r="L263" s="46">
        <f t="shared" si="39"/>
        <v>0</v>
      </c>
      <c r="M263" s="43"/>
      <c r="N263" s="19"/>
    </row>
    <row r="264" spans="1:14" ht="24" hidden="1" customHeight="1">
      <c r="A264" s="42" t="s">
        <v>249</v>
      </c>
      <c r="B264" s="42" t="s">
        <v>125</v>
      </c>
      <c r="C264" s="43" t="s">
        <v>235</v>
      </c>
      <c r="D264" s="44">
        <v>7</v>
      </c>
      <c r="E264" s="47"/>
      <c r="F264" s="46">
        <f t="shared" si="37"/>
        <v>0</v>
      </c>
      <c r="G264" s="48"/>
      <c r="H264" s="46">
        <f t="shared" si="37"/>
        <v>0</v>
      </c>
      <c r="I264" s="46">
        <v>0</v>
      </c>
      <c r="J264" s="46">
        <f t="shared" si="38"/>
        <v>0</v>
      </c>
      <c r="K264" s="46"/>
      <c r="L264" s="46">
        <f t="shared" si="39"/>
        <v>0</v>
      </c>
      <c r="M264" s="43"/>
      <c r="N264" s="19"/>
    </row>
    <row r="265" spans="1:14" ht="24" hidden="1" customHeight="1">
      <c r="A265" s="42" t="s">
        <v>250</v>
      </c>
      <c r="B265" s="42" t="s">
        <v>115</v>
      </c>
      <c r="C265" s="43" t="s">
        <v>235</v>
      </c>
      <c r="D265" s="44">
        <v>41</v>
      </c>
      <c r="E265" s="47"/>
      <c r="F265" s="46">
        <f t="shared" si="37"/>
        <v>0</v>
      </c>
      <c r="G265" s="48"/>
      <c r="H265" s="46">
        <f t="shared" si="37"/>
        <v>0</v>
      </c>
      <c r="I265" s="46">
        <v>0</v>
      </c>
      <c r="J265" s="46">
        <f t="shared" si="38"/>
        <v>0</v>
      </c>
      <c r="K265" s="46"/>
      <c r="L265" s="46">
        <f t="shared" si="39"/>
        <v>0</v>
      </c>
      <c r="M265" s="43"/>
      <c r="N265" s="19"/>
    </row>
    <row r="266" spans="1:14" ht="24" hidden="1" customHeight="1">
      <c r="A266" s="42" t="s">
        <v>250</v>
      </c>
      <c r="B266" s="42" t="s">
        <v>81</v>
      </c>
      <c r="C266" s="43" t="s">
        <v>235</v>
      </c>
      <c r="D266" s="44">
        <v>14</v>
      </c>
      <c r="E266" s="47"/>
      <c r="F266" s="46">
        <f t="shared" si="37"/>
        <v>0</v>
      </c>
      <c r="G266" s="48"/>
      <c r="H266" s="46">
        <f t="shared" si="37"/>
        <v>0</v>
      </c>
      <c r="I266" s="46">
        <v>0</v>
      </c>
      <c r="J266" s="46">
        <f t="shared" si="38"/>
        <v>0</v>
      </c>
      <c r="K266" s="46"/>
      <c r="L266" s="46">
        <f t="shared" si="39"/>
        <v>0</v>
      </c>
      <c r="M266" s="43"/>
      <c r="N266" s="19"/>
    </row>
    <row r="267" spans="1:14" ht="24" hidden="1" customHeight="1">
      <c r="A267" s="42" t="s">
        <v>250</v>
      </c>
      <c r="B267" s="42" t="s">
        <v>117</v>
      </c>
      <c r="C267" s="43" t="s">
        <v>235</v>
      </c>
      <c r="D267" s="44">
        <v>6</v>
      </c>
      <c r="E267" s="47"/>
      <c r="F267" s="46">
        <f t="shared" si="37"/>
        <v>0</v>
      </c>
      <c r="G267" s="48"/>
      <c r="H267" s="46">
        <f t="shared" si="37"/>
        <v>0</v>
      </c>
      <c r="I267" s="46">
        <v>0</v>
      </c>
      <c r="J267" s="46">
        <f t="shared" si="38"/>
        <v>0</v>
      </c>
      <c r="K267" s="46"/>
      <c r="L267" s="46">
        <f t="shared" si="39"/>
        <v>0</v>
      </c>
      <c r="M267" s="43"/>
      <c r="N267" s="19"/>
    </row>
    <row r="268" spans="1:14" ht="24" hidden="1" customHeight="1">
      <c r="A268" s="42" t="s">
        <v>250</v>
      </c>
      <c r="B268" s="42" t="s">
        <v>121</v>
      </c>
      <c r="C268" s="43" t="s">
        <v>235</v>
      </c>
      <c r="D268" s="44">
        <v>1</v>
      </c>
      <c r="E268" s="47"/>
      <c r="F268" s="46">
        <f t="shared" si="37"/>
        <v>0</v>
      </c>
      <c r="G268" s="48"/>
      <c r="H268" s="46">
        <f t="shared" si="37"/>
        <v>0</v>
      </c>
      <c r="I268" s="46">
        <v>0</v>
      </c>
      <c r="J268" s="46">
        <f t="shared" si="38"/>
        <v>0</v>
      </c>
      <c r="K268" s="46"/>
      <c r="L268" s="46">
        <f t="shared" si="39"/>
        <v>0</v>
      </c>
      <c r="M268" s="43"/>
      <c r="N268" s="19"/>
    </row>
    <row r="269" spans="1:14" ht="24" hidden="1" customHeight="1">
      <c r="A269" s="42" t="s">
        <v>250</v>
      </c>
      <c r="B269" s="42" t="s">
        <v>122</v>
      </c>
      <c r="C269" s="43" t="s">
        <v>235</v>
      </c>
      <c r="D269" s="44">
        <v>1</v>
      </c>
      <c r="E269" s="47"/>
      <c r="F269" s="46">
        <f t="shared" si="37"/>
        <v>0</v>
      </c>
      <c r="G269" s="48"/>
      <c r="H269" s="46">
        <f t="shared" si="37"/>
        <v>0</v>
      </c>
      <c r="I269" s="46">
        <v>0</v>
      </c>
      <c r="J269" s="46">
        <f t="shared" si="38"/>
        <v>0</v>
      </c>
      <c r="K269" s="46"/>
      <c r="L269" s="46">
        <f t="shared" si="39"/>
        <v>0</v>
      </c>
      <c r="M269" s="43"/>
      <c r="N269" s="19"/>
    </row>
    <row r="270" spans="1:14" ht="24" hidden="1" customHeight="1">
      <c r="A270" s="42" t="s">
        <v>250</v>
      </c>
      <c r="B270" s="42" t="s">
        <v>82</v>
      </c>
      <c r="C270" s="43" t="s">
        <v>235</v>
      </c>
      <c r="D270" s="44">
        <v>4</v>
      </c>
      <c r="E270" s="47"/>
      <c r="F270" s="46">
        <f t="shared" si="37"/>
        <v>0</v>
      </c>
      <c r="G270" s="48"/>
      <c r="H270" s="46">
        <f t="shared" si="37"/>
        <v>0</v>
      </c>
      <c r="I270" s="46">
        <v>0</v>
      </c>
      <c r="J270" s="46">
        <f t="shared" si="38"/>
        <v>0</v>
      </c>
      <c r="K270" s="46"/>
      <c r="L270" s="46">
        <f t="shared" si="39"/>
        <v>0</v>
      </c>
      <c r="M270" s="43"/>
      <c r="N270" s="19"/>
    </row>
    <row r="271" spans="1:14" ht="24" hidden="1" customHeight="1">
      <c r="A271" s="42" t="s">
        <v>250</v>
      </c>
      <c r="B271" s="42" t="s">
        <v>124</v>
      </c>
      <c r="C271" s="43" t="s">
        <v>235</v>
      </c>
      <c r="D271" s="44">
        <v>3</v>
      </c>
      <c r="E271" s="47"/>
      <c r="F271" s="46">
        <f t="shared" si="37"/>
        <v>0</v>
      </c>
      <c r="G271" s="48"/>
      <c r="H271" s="46">
        <f t="shared" si="37"/>
        <v>0</v>
      </c>
      <c r="I271" s="46">
        <v>0</v>
      </c>
      <c r="J271" s="46">
        <f t="shared" si="38"/>
        <v>0</v>
      </c>
      <c r="K271" s="46"/>
      <c r="L271" s="46">
        <f t="shared" si="39"/>
        <v>0</v>
      </c>
      <c r="M271" s="43"/>
      <c r="N271" s="19"/>
    </row>
    <row r="272" spans="1:14" ht="24" hidden="1" customHeight="1">
      <c r="A272" s="42" t="s">
        <v>250</v>
      </c>
      <c r="B272" s="42" t="s">
        <v>125</v>
      </c>
      <c r="C272" s="43" t="s">
        <v>235</v>
      </c>
      <c r="D272" s="44">
        <v>2</v>
      </c>
      <c r="E272" s="47"/>
      <c r="F272" s="46">
        <f t="shared" si="37"/>
        <v>0</v>
      </c>
      <c r="G272" s="48"/>
      <c r="H272" s="46">
        <f t="shared" si="37"/>
        <v>0</v>
      </c>
      <c r="I272" s="46">
        <v>0</v>
      </c>
      <c r="J272" s="46">
        <f t="shared" si="38"/>
        <v>0</v>
      </c>
      <c r="K272" s="46"/>
      <c r="L272" s="46">
        <f t="shared" si="39"/>
        <v>0</v>
      </c>
      <c r="M272" s="43"/>
      <c r="N272" s="19"/>
    </row>
    <row r="273" spans="1:35" ht="24" hidden="1" customHeight="1">
      <c r="A273" s="42" t="s">
        <v>237</v>
      </c>
      <c r="B273" s="42" t="s">
        <v>115</v>
      </c>
      <c r="C273" s="43" t="s">
        <v>251</v>
      </c>
      <c r="D273" s="44">
        <v>24</v>
      </c>
      <c r="E273" s="47"/>
      <c r="F273" s="46">
        <f t="shared" si="37"/>
        <v>0</v>
      </c>
      <c r="G273" s="48"/>
      <c r="H273" s="46">
        <f t="shared" si="37"/>
        <v>0</v>
      </c>
      <c r="I273" s="46">
        <v>0</v>
      </c>
      <c r="J273" s="46">
        <f t="shared" si="38"/>
        <v>0</v>
      </c>
      <c r="K273" s="46"/>
      <c r="L273" s="46">
        <f t="shared" si="39"/>
        <v>0</v>
      </c>
      <c r="M273" s="43"/>
      <c r="N273" s="19"/>
    </row>
    <row r="274" spans="1:35" ht="24" hidden="1" customHeight="1">
      <c r="A274" s="42" t="s">
        <v>237</v>
      </c>
      <c r="B274" s="42" t="s">
        <v>81</v>
      </c>
      <c r="C274" s="43" t="s">
        <v>235</v>
      </c>
      <c r="D274" s="44">
        <v>8</v>
      </c>
      <c r="E274" s="47"/>
      <c r="F274" s="46">
        <f t="shared" si="37"/>
        <v>0</v>
      </c>
      <c r="G274" s="48"/>
      <c r="H274" s="46">
        <f t="shared" si="37"/>
        <v>0</v>
      </c>
      <c r="I274" s="46">
        <v>0</v>
      </c>
      <c r="J274" s="46">
        <f t="shared" si="38"/>
        <v>0</v>
      </c>
      <c r="K274" s="46"/>
      <c r="L274" s="46">
        <f t="shared" si="39"/>
        <v>0</v>
      </c>
      <c r="M274" s="43"/>
      <c r="N274" s="19"/>
    </row>
    <row r="275" spans="1:35" ht="24" hidden="1" customHeight="1">
      <c r="A275" s="42" t="s">
        <v>237</v>
      </c>
      <c r="B275" s="42" t="s">
        <v>117</v>
      </c>
      <c r="C275" s="43" t="s">
        <v>251</v>
      </c>
      <c r="D275" s="44">
        <v>4</v>
      </c>
      <c r="E275" s="47"/>
      <c r="F275" s="46">
        <f t="shared" si="37"/>
        <v>0</v>
      </c>
      <c r="G275" s="48"/>
      <c r="H275" s="46">
        <f t="shared" si="37"/>
        <v>0</v>
      </c>
      <c r="I275" s="46">
        <v>0</v>
      </c>
      <c r="J275" s="46">
        <f t="shared" si="38"/>
        <v>0</v>
      </c>
      <c r="K275" s="46"/>
      <c r="L275" s="46">
        <f t="shared" si="39"/>
        <v>0</v>
      </c>
      <c r="M275" s="43"/>
      <c r="N275" s="19"/>
    </row>
    <row r="276" spans="1:35" ht="24" hidden="1" customHeight="1">
      <c r="A276" s="42" t="s">
        <v>252</v>
      </c>
      <c r="B276" s="42" t="s">
        <v>10</v>
      </c>
      <c r="C276" s="43" t="s">
        <v>235</v>
      </c>
      <c r="D276" s="44">
        <v>22</v>
      </c>
      <c r="E276" s="47"/>
      <c r="F276" s="46">
        <f t="shared" si="37"/>
        <v>0</v>
      </c>
      <c r="G276" s="48"/>
      <c r="H276" s="46">
        <f t="shared" si="37"/>
        <v>0</v>
      </c>
      <c r="I276" s="46">
        <v>0</v>
      </c>
      <c r="J276" s="46">
        <f t="shared" si="38"/>
        <v>0</v>
      </c>
      <c r="K276" s="46"/>
      <c r="L276" s="46">
        <f t="shared" si="39"/>
        <v>0</v>
      </c>
      <c r="M276" s="43"/>
      <c r="N276" s="19"/>
    </row>
    <row r="277" spans="1:35" ht="24" hidden="1" customHeight="1">
      <c r="A277" s="42" t="s">
        <v>241</v>
      </c>
      <c r="B277" s="42" t="s">
        <v>81</v>
      </c>
      <c r="C277" s="43" t="s">
        <v>235</v>
      </c>
      <c r="D277" s="44">
        <v>1</v>
      </c>
      <c r="E277" s="47"/>
      <c r="F277" s="46">
        <f t="shared" si="37"/>
        <v>0</v>
      </c>
      <c r="G277" s="48"/>
      <c r="H277" s="46">
        <f t="shared" si="37"/>
        <v>0</v>
      </c>
      <c r="I277" s="46">
        <v>0</v>
      </c>
      <c r="J277" s="46">
        <f t="shared" si="38"/>
        <v>0</v>
      </c>
      <c r="K277" s="46"/>
      <c r="L277" s="46">
        <f t="shared" si="39"/>
        <v>0</v>
      </c>
      <c r="M277" s="43"/>
      <c r="N277" s="19"/>
    </row>
    <row r="278" spans="1:35" ht="24" hidden="1" customHeight="1">
      <c r="A278" s="42" t="s">
        <v>241</v>
      </c>
      <c r="B278" s="42" t="s">
        <v>117</v>
      </c>
      <c r="C278" s="43" t="s">
        <v>235</v>
      </c>
      <c r="D278" s="44">
        <v>2</v>
      </c>
      <c r="E278" s="47"/>
      <c r="F278" s="46">
        <f t="shared" si="37"/>
        <v>0</v>
      </c>
      <c r="G278" s="48"/>
      <c r="H278" s="46">
        <f t="shared" si="37"/>
        <v>0</v>
      </c>
      <c r="I278" s="46">
        <v>0</v>
      </c>
      <c r="J278" s="46">
        <f t="shared" si="38"/>
        <v>0</v>
      </c>
      <c r="K278" s="46"/>
      <c r="L278" s="46">
        <f t="shared" si="39"/>
        <v>0</v>
      </c>
      <c r="M278" s="43"/>
      <c r="N278" s="19"/>
    </row>
    <row r="279" spans="1:35" ht="24" hidden="1" customHeight="1">
      <c r="A279" s="42" t="s">
        <v>241</v>
      </c>
      <c r="B279" s="42" t="s">
        <v>242</v>
      </c>
      <c r="C279" s="43" t="s">
        <v>235</v>
      </c>
      <c r="D279" s="44">
        <v>1</v>
      </c>
      <c r="E279" s="47"/>
      <c r="F279" s="46">
        <f t="shared" si="37"/>
        <v>0</v>
      </c>
      <c r="G279" s="48"/>
      <c r="H279" s="46">
        <f t="shared" si="37"/>
        <v>0</v>
      </c>
      <c r="I279" s="46">
        <v>0</v>
      </c>
      <c r="J279" s="46">
        <f t="shared" si="38"/>
        <v>0</v>
      </c>
      <c r="K279" s="46"/>
      <c r="L279" s="46">
        <f t="shared" si="39"/>
        <v>0</v>
      </c>
      <c r="M279" s="43"/>
      <c r="N279" s="19"/>
    </row>
    <row r="280" spans="1:35" s="78" customFormat="1" ht="24" hidden="1" customHeight="1">
      <c r="A280" s="87" t="s">
        <v>162</v>
      </c>
      <c r="B280" s="87"/>
      <c r="C280" s="88"/>
      <c r="D280" s="89"/>
      <c r="E280" s="90"/>
      <c r="F280" s="74">
        <f>SUM(F281:F285)</f>
        <v>0</v>
      </c>
      <c r="G280" s="74"/>
      <c r="H280" s="74">
        <f>SUM(H281:H285)</f>
        <v>0</v>
      </c>
      <c r="I280" s="74"/>
      <c r="J280" s="74">
        <f>SUM(J281:J285)</f>
        <v>0</v>
      </c>
      <c r="K280" s="74"/>
      <c r="L280" s="74">
        <f>SUM(L281:L285)</f>
        <v>0</v>
      </c>
      <c r="M280" s="88"/>
      <c r="N280" s="76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</row>
    <row r="281" spans="1:35" ht="24" hidden="1" customHeight="1">
      <c r="A281" s="42" t="s">
        <v>253</v>
      </c>
      <c r="B281" s="42" t="s">
        <v>110</v>
      </c>
      <c r="C281" s="43" t="s">
        <v>73</v>
      </c>
      <c r="D281" s="49">
        <v>4.4000000000000004</v>
      </c>
      <c r="E281" s="47"/>
      <c r="F281" s="46">
        <f t="shared" ref="F281:H285" si="40">TRUNC(E281*$D281,0)</f>
        <v>0</v>
      </c>
      <c r="G281" s="48"/>
      <c r="H281" s="46">
        <f t="shared" si="40"/>
        <v>0</v>
      </c>
      <c r="I281" s="46">
        <v>0</v>
      </c>
      <c r="J281" s="46">
        <f t="shared" ref="J281:J285" si="41">TRUNC(I281*$D281,0)</f>
        <v>0</v>
      </c>
      <c r="K281" s="46"/>
      <c r="L281" s="46">
        <f t="shared" ref="L281:L285" si="42">TRUNC(K281*$D281,0)</f>
        <v>0</v>
      </c>
      <c r="M281" s="43"/>
      <c r="N281" s="19"/>
    </row>
    <row r="282" spans="1:35" ht="24" hidden="1" customHeight="1">
      <c r="A282" s="42" t="s">
        <v>253</v>
      </c>
      <c r="B282" s="42" t="s">
        <v>111</v>
      </c>
      <c r="C282" s="43" t="s">
        <v>73</v>
      </c>
      <c r="D282" s="49">
        <v>315.55</v>
      </c>
      <c r="E282" s="47"/>
      <c r="F282" s="46">
        <f t="shared" si="40"/>
        <v>0</v>
      </c>
      <c r="G282" s="48"/>
      <c r="H282" s="46">
        <f t="shared" si="40"/>
        <v>0</v>
      </c>
      <c r="I282" s="46">
        <v>0</v>
      </c>
      <c r="J282" s="46">
        <f t="shared" si="41"/>
        <v>0</v>
      </c>
      <c r="K282" s="46"/>
      <c r="L282" s="46">
        <f t="shared" si="42"/>
        <v>0</v>
      </c>
      <c r="M282" s="43"/>
      <c r="N282" s="19"/>
    </row>
    <row r="283" spans="1:35" ht="24" hidden="1" customHeight="1">
      <c r="A283" s="42" t="s">
        <v>234</v>
      </c>
      <c r="B283" s="42" t="s">
        <v>111</v>
      </c>
      <c r="C283" s="43" t="s">
        <v>235</v>
      </c>
      <c r="D283" s="49">
        <v>1</v>
      </c>
      <c r="E283" s="47"/>
      <c r="F283" s="46">
        <f t="shared" si="40"/>
        <v>0</v>
      </c>
      <c r="G283" s="48"/>
      <c r="H283" s="46">
        <f t="shared" si="40"/>
        <v>0</v>
      </c>
      <c r="I283" s="46">
        <v>0</v>
      </c>
      <c r="J283" s="46">
        <f t="shared" si="41"/>
        <v>0</v>
      </c>
      <c r="K283" s="46"/>
      <c r="L283" s="46">
        <f t="shared" si="42"/>
        <v>0</v>
      </c>
      <c r="M283" s="43"/>
      <c r="N283" s="19"/>
    </row>
    <row r="284" spans="1:35" ht="24" hidden="1" customHeight="1">
      <c r="A284" s="42" t="s">
        <v>237</v>
      </c>
      <c r="B284" s="42" t="s">
        <v>110</v>
      </c>
      <c r="C284" s="43" t="s">
        <v>251</v>
      </c>
      <c r="D284" s="49">
        <v>44</v>
      </c>
      <c r="E284" s="47"/>
      <c r="F284" s="46">
        <f t="shared" si="40"/>
        <v>0</v>
      </c>
      <c r="G284" s="48"/>
      <c r="H284" s="46">
        <f t="shared" si="40"/>
        <v>0</v>
      </c>
      <c r="I284" s="46">
        <v>0</v>
      </c>
      <c r="J284" s="46">
        <f t="shared" si="41"/>
        <v>0</v>
      </c>
      <c r="K284" s="46"/>
      <c r="L284" s="46">
        <f t="shared" si="42"/>
        <v>0</v>
      </c>
      <c r="M284" s="43"/>
      <c r="N284" s="19"/>
    </row>
    <row r="285" spans="1:35" ht="24" hidden="1" customHeight="1">
      <c r="A285" s="42" t="s">
        <v>241</v>
      </c>
      <c r="B285" s="42" t="s">
        <v>254</v>
      </c>
      <c r="C285" s="43" t="s">
        <v>235</v>
      </c>
      <c r="D285" s="49">
        <v>4</v>
      </c>
      <c r="E285" s="47"/>
      <c r="F285" s="46">
        <f t="shared" si="40"/>
        <v>0</v>
      </c>
      <c r="G285" s="48"/>
      <c r="H285" s="46">
        <f t="shared" si="40"/>
        <v>0</v>
      </c>
      <c r="I285" s="46">
        <v>0</v>
      </c>
      <c r="J285" s="46">
        <f t="shared" si="41"/>
        <v>0</v>
      </c>
      <c r="K285" s="46"/>
      <c r="L285" s="46">
        <f t="shared" si="42"/>
        <v>0</v>
      </c>
      <c r="M285" s="43"/>
      <c r="N285" s="19"/>
    </row>
    <row r="286" spans="1:35" s="78" customFormat="1" ht="24" hidden="1" customHeight="1">
      <c r="A286" s="87" t="s">
        <v>172</v>
      </c>
      <c r="B286" s="87"/>
      <c r="C286" s="88"/>
      <c r="D286" s="89"/>
      <c r="E286" s="90"/>
      <c r="F286" s="74">
        <f>SUM(F287:F306)</f>
        <v>0</v>
      </c>
      <c r="G286" s="74"/>
      <c r="H286" s="74">
        <f>SUM(H287:H306)</f>
        <v>0</v>
      </c>
      <c r="I286" s="74"/>
      <c r="J286" s="74">
        <f>SUM(J287:J306)</f>
        <v>0</v>
      </c>
      <c r="K286" s="74"/>
      <c r="L286" s="74">
        <f>SUM(L287:L306)</f>
        <v>-1</v>
      </c>
      <c r="M286" s="88"/>
      <c r="N286" s="76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</row>
    <row r="287" spans="1:35" ht="24" hidden="1" customHeight="1">
      <c r="A287" s="42" t="s">
        <v>253</v>
      </c>
      <c r="B287" s="42" t="s">
        <v>175</v>
      </c>
      <c r="C287" s="43" t="s">
        <v>73</v>
      </c>
      <c r="D287" s="44">
        <v>46.39</v>
      </c>
      <c r="E287" s="47"/>
      <c r="F287" s="46">
        <f t="shared" ref="F287:H306" si="43">TRUNC(E287*$D287,0)</f>
        <v>0</v>
      </c>
      <c r="G287" s="48"/>
      <c r="H287" s="46">
        <f t="shared" si="43"/>
        <v>0</v>
      </c>
      <c r="I287" s="48">
        <v>0</v>
      </c>
      <c r="J287" s="46">
        <f t="shared" ref="J287:J306" si="44">TRUNC(I287*$D287,0)</f>
        <v>0</v>
      </c>
      <c r="K287" s="46"/>
      <c r="L287" s="46">
        <f t="shared" ref="L287:L305" si="45">TRUNC(K287*$D287,0)</f>
        <v>0</v>
      </c>
      <c r="M287" s="43"/>
      <c r="N287" s="19"/>
    </row>
    <row r="288" spans="1:35" ht="24" hidden="1" customHeight="1">
      <c r="A288" s="42" t="s">
        <v>255</v>
      </c>
      <c r="B288" s="42" t="s">
        <v>175</v>
      </c>
      <c r="C288" s="43" t="s">
        <v>73</v>
      </c>
      <c r="D288" s="44">
        <v>19.75</v>
      </c>
      <c r="E288" s="47"/>
      <c r="F288" s="46">
        <f t="shared" si="43"/>
        <v>0</v>
      </c>
      <c r="G288" s="48"/>
      <c r="H288" s="46">
        <f t="shared" si="43"/>
        <v>0</v>
      </c>
      <c r="I288" s="48">
        <v>0</v>
      </c>
      <c r="J288" s="46">
        <f t="shared" si="44"/>
        <v>0</v>
      </c>
      <c r="K288" s="46"/>
      <c r="L288" s="46">
        <f t="shared" si="45"/>
        <v>0</v>
      </c>
      <c r="M288" s="43"/>
      <c r="N288" s="19"/>
    </row>
    <row r="289" spans="1:14" ht="24" hidden="1" customHeight="1">
      <c r="A289" s="42" t="s">
        <v>233</v>
      </c>
      <c r="B289" s="42" t="s">
        <v>174</v>
      </c>
      <c r="C289" s="43" t="s">
        <v>73</v>
      </c>
      <c r="D289" s="44">
        <v>4.4400000000000004</v>
      </c>
      <c r="E289" s="47"/>
      <c r="F289" s="46">
        <f t="shared" si="43"/>
        <v>0</v>
      </c>
      <c r="G289" s="48"/>
      <c r="H289" s="46">
        <f t="shared" si="43"/>
        <v>0</v>
      </c>
      <c r="I289" s="48">
        <v>0</v>
      </c>
      <c r="J289" s="46">
        <f t="shared" si="44"/>
        <v>0</v>
      </c>
      <c r="K289" s="46"/>
      <c r="L289" s="46">
        <f t="shared" si="45"/>
        <v>0</v>
      </c>
      <c r="M289" s="43"/>
      <c r="N289" s="19"/>
    </row>
    <row r="290" spans="1:14" ht="24" hidden="1" customHeight="1">
      <c r="A290" s="42" t="s">
        <v>233</v>
      </c>
      <c r="B290" s="42" t="s">
        <v>175</v>
      </c>
      <c r="C290" s="43" t="s">
        <v>73</v>
      </c>
      <c r="D290" s="44">
        <v>101.71</v>
      </c>
      <c r="E290" s="47"/>
      <c r="F290" s="46">
        <f t="shared" si="43"/>
        <v>0</v>
      </c>
      <c r="G290" s="48"/>
      <c r="H290" s="46">
        <f t="shared" si="43"/>
        <v>0</v>
      </c>
      <c r="I290" s="48">
        <v>0</v>
      </c>
      <c r="J290" s="46">
        <f t="shared" si="44"/>
        <v>0</v>
      </c>
      <c r="K290" s="46"/>
      <c r="L290" s="46">
        <f t="shared" si="45"/>
        <v>0</v>
      </c>
      <c r="M290" s="43"/>
      <c r="N290" s="19"/>
    </row>
    <row r="291" spans="1:14" ht="24" hidden="1" customHeight="1">
      <c r="A291" s="42" t="s">
        <v>233</v>
      </c>
      <c r="B291" s="42" t="s">
        <v>115</v>
      </c>
      <c r="C291" s="43" t="s">
        <v>73</v>
      </c>
      <c r="D291" s="44">
        <v>51.57</v>
      </c>
      <c r="E291" s="47"/>
      <c r="F291" s="46">
        <f t="shared" si="43"/>
        <v>0</v>
      </c>
      <c r="G291" s="48"/>
      <c r="H291" s="46">
        <f t="shared" si="43"/>
        <v>0</v>
      </c>
      <c r="I291" s="48">
        <v>0</v>
      </c>
      <c r="J291" s="46">
        <f t="shared" si="44"/>
        <v>0</v>
      </c>
      <c r="K291" s="46"/>
      <c r="L291" s="46">
        <f t="shared" si="45"/>
        <v>0</v>
      </c>
      <c r="M291" s="43"/>
      <c r="N291" s="19"/>
    </row>
    <row r="292" spans="1:14" ht="24" hidden="1" customHeight="1">
      <c r="A292" s="42" t="s">
        <v>234</v>
      </c>
      <c r="B292" s="42" t="s">
        <v>175</v>
      </c>
      <c r="C292" s="43" t="s">
        <v>235</v>
      </c>
      <c r="D292" s="44">
        <v>7</v>
      </c>
      <c r="E292" s="47"/>
      <c r="F292" s="46">
        <f t="shared" si="43"/>
        <v>0</v>
      </c>
      <c r="G292" s="48"/>
      <c r="H292" s="46">
        <f t="shared" si="43"/>
        <v>0</v>
      </c>
      <c r="I292" s="48">
        <v>0</v>
      </c>
      <c r="J292" s="46">
        <f t="shared" si="44"/>
        <v>0</v>
      </c>
      <c r="K292" s="46"/>
      <c r="L292" s="46">
        <f t="shared" si="45"/>
        <v>0</v>
      </c>
      <c r="M292" s="43"/>
      <c r="N292" s="19"/>
    </row>
    <row r="293" spans="1:14" ht="24" hidden="1" customHeight="1">
      <c r="A293" s="42" t="s">
        <v>236</v>
      </c>
      <c r="B293" s="42" t="s">
        <v>174</v>
      </c>
      <c r="C293" s="43" t="s">
        <v>235</v>
      </c>
      <c r="D293" s="44">
        <v>4</v>
      </c>
      <c r="E293" s="47"/>
      <c r="F293" s="46">
        <f t="shared" si="43"/>
        <v>0</v>
      </c>
      <c r="G293" s="48"/>
      <c r="H293" s="46">
        <f t="shared" si="43"/>
        <v>0</v>
      </c>
      <c r="I293" s="48">
        <v>0</v>
      </c>
      <c r="J293" s="46">
        <f t="shared" si="44"/>
        <v>0</v>
      </c>
      <c r="K293" s="46"/>
      <c r="L293" s="46">
        <f t="shared" si="45"/>
        <v>0</v>
      </c>
      <c r="M293" s="43"/>
      <c r="N293" s="19"/>
    </row>
    <row r="294" spans="1:14" ht="24" hidden="1" customHeight="1">
      <c r="A294" s="42" t="s">
        <v>236</v>
      </c>
      <c r="B294" s="42" t="s">
        <v>175</v>
      </c>
      <c r="C294" s="43" t="s">
        <v>235</v>
      </c>
      <c r="D294" s="44">
        <v>2</v>
      </c>
      <c r="E294" s="47"/>
      <c r="F294" s="46">
        <f t="shared" si="43"/>
        <v>0</v>
      </c>
      <c r="G294" s="48"/>
      <c r="H294" s="46">
        <f t="shared" si="43"/>
        <v>0</v>
      </c>
      <c r="I294" s="48">
        <v>0</v>
      </c>
      <c r="J294" s="46">
        <f t="shared" si="44"/>
        <v>0</v>
      </c>
      <c r="K294" s="46"/>
      <c r="L294" s="46">
        <f t="shared" si="45"/>
        <v>0</v>
      </c>
      <c r="M294" s="43"/>
      <c r="N294" s="19"/>
    </row>
    <row r="295" spans="1:14" ht="24" hidden="1" customHeight="1">
      <c r="A295" s="42" t="s">
        <v>236</v>
      </c>
      <c r="B295" s="42" t="s">
        <v>115</v>
      </c>
      <c r="C295" s="43" t="s">
        <v>235</v>
      </c>
      <c r="D295" s="44">
        <v>12</v>
      </c>
      <c r="E295" s="47"/>
      <c r="F295" s="46">
        <f t="shared" si="43"/>
        <v>0</v>
      </c>
      <c r="G295" s="48"/>
      <c r="H295" s="46">
        <f t="shared" si="43"/>
        <v>0</v>
      </c>
      <c r="I295" s="48">
        <v>0</v>
      </c>
      <c r="J295" s="46">
        <f t="shared" si="44"/>
        <v>0</v>
      </c>
      <c r="K295" s="46"/>
      <c r="L295" s="46">
        <f t="shared" si="45"/>
        <v>0</v>
      </c>
      <c r="M295" s="43"/>
      <c r="N295" s="19"/>
    </row>
    <row r="296" spans="1:14" ht="24" hidden="1" customHeight="1">
      <c r="A296" s="42" t="s">
        <v>237</v>
      </c>
      <c r="B296" s="42" t="s">
        <v>174</v>
      </c>
      <c r="C296" s="43" t="s">
        <v>251</v>
      </c>
      <c r="D296" s="44">
        <v>6</v>
      </c>
      <c r="E296" s="47"/>
      <c r="F296" s="46">
        <f t="shared" si="43"/>
        <v>0</v>
      </c>
      <c r="G296" s="48"/>
      <c r="H296" s="46">
        <f t="shared" si="43"/>
        <v>0</v>
      </c>
      <c r="I296" s="48">
        <v>0</v>
      </c>
      <c r="J296" s="46">
        <f t="shared" si="44"/>
        <v>0</v>
      </c>
      <c r="K296" s="46"/>
      <c r="L296" s="46">
        <f t="shared" si="45"/>
        <v>0</v>
      </c>
      <c r="M296" s="43"/>
      <c r="N296" s="19"/>
    </row>
    <row r="297" spans="1:14" ht="24" hidden="1" customHeight="1">
      <c r="A297" s="42" t="s">
        <v>237</v>
      </c>
      <c r="B297" s="42" t="s">
        <v>175</v>
      </c>
      <c r="C297" s="43" t="s">
        <v>251</v>
      </c>
      <c r="D297" s="44">
        <v>18</v>
      </c>
      <c r="E297" s="47"/>
      <c r="F297" s="46">
        <f t="shared" si="43"/>
        <v>0</v>
      </c>
      <c r="G297" s="48"/>
      <c r="H297" s="46">
        <f t="shared" si="43"/>
        <v>0</v>
      </c>
      <c r="I297" s="48">
        <v>0</v>
      </c>
      <c r="J297" s="46">
        <f t="shared" si="44"/>
        <v>0</v>
      </c>
      <c r="K297" s="46"/>
      <c r="L297" s="46">
        <f t="shared" si="45"/>
        <v>0</v>
      </c>
      <c r="M297" s="43"/>
      <c r="N297" s="19"/>
    </row>
    <row r="298" spans="1:14" ht="24" hidden="1" customHeight="1">
      <c r="A298" s="42" t="s">
        <v>237</v>
      </c>
      <c r="B298" s="42" t="s">
        <v>115</v>
      </c>
      <c r="C298" s="43" t="s">
        <v>251</v>
      </c>
      <c r="D298" s="44">
        <v>4</v>
      </c>
      <c r="E298" s="47"/>
      <c r="F298" s="46">
        <f t="shared" si="43"/>
        <v>0</v>
      </c>
      <c r="G298" s="48"/>
      <c r="H298" s="46">
        <f t="shared" si="43"/>
        <v>0</v>
      </c>
      <c r="I298" s="48">
        <v>0</v>
      </c>
      <c r="J298" s="46">
        <f t="shared" si="44"/>
        <v>0</v>
      </c>
      <c r="K298" s="46"/>
      <c r="L298" s="46">
        <f t="shared" si="45"/>
        <v>0</v>
      </c>
      <c r="M298" s="43"/>
      <c r="N298" s="19"/>
    </row>
    <row r="299" spans="1:14" ht="24" hidden="1" customHeight="1">
      <c r="A299" s="42" t="s">
        <v>239</v>
      </c>
      <c r="B299" s="42" t="s">
        <v>174</v>
      </c>
      <c r="C299" s="43" t="s">
        <v>235</v>
      </c>
      <c r="D299" s="44">
        <v>14</v>
      </c>
      <c r="E299" s="47"/>
      <c r="F299" s="46">
        <f t="shared" si="43"/>
        <v>0</v>
      </c>
      <c r="G299" s="48"/>
      <c r="H299" s="46">
        <f t="shared" si="43"/>
        <v>0</v>
      </c>
      <c r="I299" s="48">
        <v>0</v>
      </c>
      <c r="J299" s="46">
        <f t="shared" si="44"/>
        <v>0</v>
      </c>
      <c r="K299" s="46"/>
      <c r="L299" s="46">
        <f t="shared" si="45"/>
        <v>0</v>
      </c>
      <c r="M299" s="43"/>
      <c r="N299" s="19"/>
    </row>
    <row r="300" spans="1:14" ht="24" hidden="1" customHeight="1">
      <c r="A300" s="42" t="s">
        <v>239</v>
      </c>
      <c r="B300" s="42" t="s">
        <v>175</v>
      </c>
      <c r="C300" s="43" t="s">
        <v>235</v>
      </c>
      <c r="D300" s="44">
        <v>39</v>
      </c>
      <c r="E300" s="47"/>
      <c r="F300" s="46">
        <f t="shared" si="43"/>
        <v>0</v>
      </c>
      <c r="G300" s="48"/>
      <c r="H300" s="46">
        <f t="shared" si="43"/>
        <v>0</v>
      </c>
      <c r="I300" s="48">
        <v>0</v>
      </c>
      <c r="J300" s="46">
        <f t="shared" si="44"/>
        <v>0</v>
      </c>
      <c r="K300" s="46"/>
      <c r="L300" s="46">
        <f t="shared" si="45"/>
        <v>0</v>
      </c>
      <c r="M300" s="43"/>
      <c r="N300" s="19"/>
    </row>
    <row r="301" spans="1:14" ht="24" hidden="1" customHeight="1">
      <c r="A301" s="42" t="s">
        <v>239</v>
      </c>
      <c r="B301" s="42" t="s">
        <v>115</v>
      </c>
      <c r="C301" s="43" t="s">
        <v>235</v>
      </c>
      <c r="D301" s="44">
        <v>50</v>
      </c>
      <c r="E301" s="47"/>
      <c r="F301" s="46">
        <f t="shared" si="43"/>
        <v>0</v>
      </c>
      <c r="G301" s="48"/>
      <c r="H301" s="46">
        <f t="shared" si="43"/>
        <v>0</v>
      </c>
      <c r="I301" s="48">
        <v>0</v>
      </c>
      <c r="J301" s="46">
        <f t="shared" si="44"/>
        <v>0</v>
      </c>
      <c r="K301" s="46"/>
      <c r="L301" s="46">
        <f t="shared" si="45"/>
        <v>0</v>
      </c>
      <c r="M301" s="43"/>
      <c r="N301" s="19"/>
    </row>
    <row r="302" spans="1:14" ht="24" hidden="1" customHeight="1">
      <c r="A302" s="42" t="s">
        <v>241</v>
      </c>
      <c r="B302" s="42" t="s">
        <v>256</v>
      </c>
      <c r="C302" s="43" t="s">
        <v>235</v>
      </c>
      <c r="D302" s="44">
        <v>1</v>
      </c>
      <c r="E302" s="47"/>
      <c r="F302" s="46">
        <f t="shared" si="43"/>
        <v>0</v>
      </c>
      <c r="G302" s="48"/>
      <c r="H302" s="46">
        <f t="shared" si="43"/>
        <v>0</v>
      </c>
      <c r="I302" s="48">
        <v>0</v>
      </c>
      <c r="J302" s="46">
        <f t="shared" si="44"/>
        <v>0</v>
      </c>
      <c r="K302" s="46"/>
      <c r="L302" s="46">
        <f t="shared" si="45"/>
        <v>0</v>
      </c>
      <c r="M302" s="43"/>
      <c r="N302" s="19"/>
    </row>
    <row r="303" spans="1:14" ht="24" hidden="1" customHeight="1">
      <c r="A303" s="42" t="s">
        <v>241</v>
      </c>
      <c r="B303" s="42" t="s">
        <v>116</v>
      </c>
      <c r="C303" s="43" t="s">
        <v>235</v>
      </c>
      <c r="D303" s="44">
        <v>6</v>
      </c>
      <c r="E303" s="47"/>
      <c r="F303" s="46">
        <f t="shared" si="43"/>
        <v>0</v>
      </c>
      <c r="G303" s="48"/>
      <c r="H303" s="46">
        <f t="shared" si="43"/>
        <v>0</v>
      </c>
      <c r="I303" s="48">
        <v>0</v>
      </c>
      <c r="J303" s="46">
        <f t="shared" si="44"/>
        <v>0</v>
      </c>
      <c r="K303" s="46"/>
      <c r="L303" s="46">
        <f t="shared" si="45"/>
        <v>0</v>
      </c>
      <c r="M303" s="43"/>
      <c r="N303" s="19"/>
    </row>
    <row r="304" spans="1:14" ht="24" hidden="1" customHeight="1">
      <c r="A304" s="42" t="s">
        <v>257</v>
      </c>
      <c r="B304" s="42" t="s">
        <v>258</v>
      </c>
      <c r="C304" s="43" t="s">
        <v>259</v>
      </c>
      <c r="D304" s="44">
        <v>22.66</v>
      </c>
      <c r="E304" s="47"/>
      <c r="F304" s="46">
        <f t="shared" si="43"/>
        <v>0</v>
      </c>
      <c r="G304" s="48"/>
      <c r="H304" s="46">
        <f t="shared" si="43"/>
        <v>0</v>
      </c>
      <c r="I304" s="48">
        <v>0</v>
      </c>
      <c r="J304" s="46">
        <f t="shared" si="44"/>
        <v>0</v>
      </c>
      <c r="K304" s="46"/>
      <c r="L304" s="46">
        <f t="shared" si="45"/>
        <v>0</v>
      </c>
      <c r="M304" s="43"/>
      <c r="N304" s="19"/>
    </row>
    <row r="305" spans="1:35" ht="24" hidden="1" customHeight="1">
      <c r="A305" s="42" t="s">
        <v>260</v>
      </c>
      <c r="B305" s="42" t="s">
        <v>261</v>
      </c>
      <c r="C305" s="43" t="s">
        <v>259</v>
      </c>
      <c r="D305" s="44">
        <v>19.07</v>
      </c>
      <c r="E305" s="47"/>
      <c r="F305" s="46">
        <f t="shared" si="43"/>
        <v>0</v>
      </c>
      <c r="G305" s="48"/>
      <c r="H305" s="46">
        <f t="shared" si="43"/>
        <v>0</v>
      </c>
      <c r="I305" s="48">
        <v>0</v>
      </c>
      <c r="J305" s="46">
        <f t="shared" si="44"/>
        <v>0</v>
      </c>
      <c r="K305" s="46"/>
      <c r="L305" s="46">
        <f t="shared" si="45"/>
        <v>0</v>
      </c>
      <c r="M305" s="43"/>
      <c r="N305" s="19"/>
    </row>
    <row r="306" spans="1:35" ht="24" hidden="1" customHeight="1">
      <c r="A306" s="42" t="s">
        <v>262</v>
      </c>
      <c r="B306" s="42" t="s">
        <v>261</v>
      </c>
      <c r="C306" s="43" t="s">
        <v>259</v>
      </c>
      <c r="D306" s="44">
        <v>3.55</v>
      </c>
      <c r="E306" s="47"/>
      <c r="F306" s="46">
        <f t="shared" si="43"/>
        <v>0</v>
      </c>
      <c r="G306" s="48"/>
      <c r="H306" s="46">
        <f t="shared" si="43"/>
        <v>0</v>
      </c>
      <c r="I306" s="48">
        <v>0</v>
      </c>
      <c r="J306" s="46">
        <f t="shared" si="44"/>
        <v>0</v>
      </c>
      <c r="K306" s="46"/>
      <c r="L306" s="46">
        <f>TRUNC(K306*$D306,0)-1</f>
        <v>-1</v>
      </c>
      <c r="M306" s="43"/>
      <c r="N306" s="19"/>
    </row>
    <row r="307" spans="1:35" s="4" customFormat="1" ht="24" hidden="1" customHeight="1">
      <c r="A307" s="37" t="s">
        <v>192</v>
      </c>
      <c r="B307" s="37"/>
      <c r="C307" s="38"/>
      <c r="D307" s="39"/>
      <c r="E307" s="40"/>
      <c r="F307" s="41">
        <f>SUM(F308:F311)</f>
        <v>0</v>
      </c>
      <c r="G307" s="41"/>
      <c r="H307" s="41">
        <f>SUM(H308:H311)</f>
        <v>0</v>
      </c>
      <c r="I307" s="41"/>
      <c r="J307" s="41">
        <f>SUM(J308:J311)</f>
        <v>0</v>
      </c>
      <c r="K307" s="41"/>
      <c r="L307" s="41">
        <f>SUM(L308:L311)</f>
        <v>0</v>
      </c>
      <c r="M307" s="38"/>
      <c r="N307" s="18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24" hidden="1" customHeight="1">
      <c r="A308" s="42" t="s">
        <v>263</v>
      </c>
      <c r="B308" s="42" t="s">
        <v>10</v>
      </c>
      <c r="C308" s="43" t="s">
        <v>245</v>
      </c>
      <c r="D308" s="49">
        <v>100.39</v>
      </c>
      <c r="E308" s="47"/>
      <c r="F308" s="46">
        <f t="shared" ref="F308:H311" si="46">TRUNC(E308*$D308,0)</f>
        <v>0</v>
      </c>
      <c r="G308" s="48"/>
      <c r="H308" s="46">
        <f t="shared" si="46"/>
        <v>0</v>
      </c>
      <c r="I308" s="48">
        <v>0</v>
      </c>
      <c r="J308" s="46">
        <f t="shared" ref="J308:J311" si="47">TRUNC(I308*$D308,0)</f>
        <v>0</v>
      </c>
      <c r="K308" s="46"/>
      <c r="L308" s="46">
        <f t="shared" ref="L308:L311" si="48">TRUNC(K308*$D308,0)</f>
        <v>0</v>
      </c>
      <c r="M308" s="43"/>
      <c r="N308" s="19"/>
    </row>
    <row r="309" spans="1:35" ht="24" hidden="1" customHeight="1">
      <c r="A309" s="42" t="s">
        <v>264</v>
      </c>
      <c r="B309" s="42" t="s">
        <v>265</v>
      </c>
      <c r="C309" s="43" t="s">
        <v>245</v>
      </c>
      <c r="D309" s="49">
        <v>100.39</v>
      </c>
      <c r="E309" s="47"/>
      <c r="F309" s="46">
        <f t="shared" si="46"/>
        <v>0</v>
      </c>
      <c r="G309" s="48"/>
      <c r="H309" s="46">
        <f t="shared" si="46"/>
        <v>0</v>
      </c>
      <c r="I309" s="48">
        <v>0</v>
      </c>
      <c r="J309" s="46">
        <f t="shared" si="47"/>
        <v>0</v>
      </c>
      <c r="K309" s="46"/>
      <c r="L309" s="46">
        <f t="shared" si="48"/>
        <v>0</v>
      </c>
      <c r="M309" s="43"/>
      <c r="N309" s="19"/>
    </row>
    <row r="310" spans="1:35" ht="24" hidden="1" customHeight="1">
      <c r="A310" s="42" t="s">
        <v>266</v>
      </c>
      <c r="B310" s="42" t="s">
        <v>267</v>
      </c>
      <c r="C310" s="43" t="s">
        <v>245</v>
      </c>
      <c r="D310" s="49">
        <v>100.39</v>
      </c>
      <c r="E310" s="47"/>
      <c r="F310" s="46">
        <f t="shared" si="46"/>
        <v>0</v>
      </c>
      <c r="G310" s="48"/>
      <c r="H310" s="46">
        <f t="shared" si="46"/>
        <v>0</v>
      </c>
      <c r="I310" s="48">
        <v>0</v>
      </c>
      <c r="J310" s="46">
        <f t="shared" si="47"/>
        <v>0</v>
      </c>
      <c r="K310" s="46"/>
      <c r="L310" s="46">
        <f t="shared" si="48"/>
        <v>0</v>
      </c>
      <c r="M310" s="43"/>
      <c r="N310" s="19"/>
    </row>
    <row r="311" spans="1:35" ht="24" hidden="1" customHeight="1">
      <c r="A311" s="42" t="s">
        <v>268</v>
      </c>
      <c r="B311" s="42" t="s">
        <v>269</v>
      </c>
      <c r="C311" s="43" t="s">
        <v>270</v>
      </c>
      <c r="D311" s="49">
        <v>5.51</v>
      </c>
      <c r="E311" s="47"/>
      <c r="F311" s="46">
        <f t="shared" si="46"/>
        <v>0</v>
      </c>
      <c r="G311" s="48"/>
      <c r="H311" s="46">
        <f t="shared" si="46"/>
        <v>0</v>
      </c>
      <c r="I311" s="48">
        <v>0</v>
      </c>
      <c r="J311" s="46">
        <f t="shared" si="47"/>
        <v>0</v>
      </c>
      <c r="K311" s="46"/>
      <c r="L311" s="46">
        <f t="shared" si="48"/>
        <v>0</v>
      </c>
      <c r="M311" s="43"/>
      <c r="N311" s="19"/>
    </row>
    <row r="312" spans="1:35" s="3" customFormat="1" ht="24" hidden="1" customHeight="1">
      <c r="A312" s="50" t="s">
        <v>271</v>
      </c>
      <c r="B312" s="50"/>
      <c r="C312" s="51"/>
      <c r="D312" s="52"/>
      <c r="E312" s="53"/>
      <c r="F312" s="54">
        <f>F313+F341</f>
        <v>0</v>
      </c>
      <c r="G312" s="54"/>
      <c r="H312" s="54">
        <f>H313+H341</f>
        <v>0</v>
      </c>
      <c r="I312" s="54"/>
      <c r="J312" s="54">
        <f>J313+J341</f>
        <v>0</v>
      </c>
      <c r="K312" s="54"/>
      <c r="L312" s="54">
        <f>L313+L341</f>
        <v>0</v>
      </c>
      <c r="M312" s="51"/>
      <c r="N312" s="20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s="78" customFormat="1" ht="24" hidden="1" customHeight="1">
      <c r="A313" s="87" t="s">
        <v>6</v>
      </c>
      <c r="B313" s="87"/>
      <c r="C313" s="88"/>
      <c r="D313" s="89"/>
      <c r="E313" s="90"/>
      <c r="F313" s="74">
        <f>F314+F323</f>
        <v>0</v>
      </c>
      <c r="G313" s="74"/>
      <c r="H313" s="74">
        <f>H314+H323</f>
        <v>0</v>
      </c>
      <c r="I313" s="74"/>
      <c r="J313" s="74">
        <f>J314+J323</f>
        <v>0</v>
      </c>
      <c r="K313" s="74"/>
      <c r="L313" s="74">
        <f>L314+L323</f>
        <v>0</v>
      </c>
      <c r="M313" s="88"/>
      <c r="N313" s="76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</row>
    <row r="314" spans="1:35" s="78" customFormat="1" ht="24" hidden="1" customHeight="1">
      <c r="A314" s="87" t="s">
        <v>7</v>
      </c>
      <c r="B314" s="87"/>
      <c r="C314" s="88"/>
      <c r="D314" s="89"/>
      <c r="E314" s="90"/>
      <c r="F314" s="74">
        <f>F315</f>
        <v>0</v>
      </c>
      <c r="G314" s="74"/>
      <c r="H314" s="74">
        <f>H315</f>
        <v>0</v>
      </c>
      <c r="I314" s="74"/>
      <c r="J314" s="74">
        <f>J315</f>
        <v>0</v>
      </c>
      <c r="K314" s="74"/>
      <c r="L314" s="74">
        <f>L315</f>
        <v>0</v>
      </c>
      <c r="M314" s="88"/>
      <c r="N314" s="76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</row>
    <row r="315" spans="1:35" s="78" customFormat="1" ht="24" hidden="1" customHeight="1">
      <c r="A315" s="87" t="s">
        <v>11</v>
      </c>
      <c r="B315" s="87"/>
      <c r="C315" s="88"/>
      <c r="D315" s="89"/>
      <c r="E315" s="90"/>
      <c r="F315" s="74">
        <f>SUM(F316:F322)</f>
        <v>0</v>
      </c>
      <c r="G315" s="74"/>
      <c r="H315" s="74">
        <f>SUM(H316:H322)</f>
        <v>0</v>
      </c>
      <c r="I315" s="74"/>
      <c r="J315" s="74">
        <f>SUM(J316:J322)</f>
        <v>0</v>
      </c>
      <c r="K315" s="74"/>
      <c r="L315" s="74">
        <f>SUM(L316:L322)</f>
        <v>0</v>
      </c>
      <c r="M315" s="88"/>
      <c r="N315" s="76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</row>
    <row r="316" spans="1:35" ht="24" hidden="1" customHeight="1">
      <c r="A316" s="42" t="s">
        <v>272</v>
      </c>
      <c r="B316" s="42" t="s">
        <v>25</v>
      </c>
      <c r="C316" s="43" t="s">
        <v>8</v>
      </c>
      <c r="D316" s="44">
        <v>2</v>
      </c>
      <c r="E316" s="47"/>
      <c r="F316" s="46">
        <f t="shared" ref="F316:H322" si="49">TRUNC(E316*$D316,0)</f>
        <v>0</v>
      </c>
      <c r="G316" s="48"/>
      <c r="H316" s="46">
        <f t="shared" si="49"/>
        <v>0</v>
      </c>
      <c r="I316" s="48">
        <v>0</v>
      </c>
      <c r="J316" s="46">
        <f t="shared" ref="J316:J322" si="50">TRUNC(I316*$D316,0)</f>
        <v>0</v>
      </c>
      <c r="K316" s="46"/>
      <c r="L316" s="46">
        <f t="shared" ref="L316:L322" si="51">TRUNC(K316*$D316,0)</f>
        <v>0</v>
      </c>
      <c r="M316" s="43"/>
      <c r="N316" s="19"/>
    </row>
    <row r="317" spans="1:35" ht="24" hidden="1" customHeight="1">
      <c r="A317" s="42" t="s">
        <v>273</v>
      </c>
      <c r="B317" s="42" t="s">
        <v>33</v>
      </c>
      <c r="C317" s="43" t="s">
        <v>8</v>
      </c>
      <c r="D317" s="44">
        <v>1</v>
      </c>
      <c r="E317" s="47"/>
      <c r="F317" s="46">
        <f t="shared" si="49"/>
        <v>0</v>
      </c>
      <c r="G317" s="48"/>
      <c r="H317" s="46">
        <f t="shared" si="49"/>
        <v>0</v>
      </c>
      <c r="I317" s="48">
        <v>0</v>
      </c>
      <c r="J317" s="46">
        <f t="shared" si="50"/>
        <v>0</v>
      </c>
      <c r="K317" s="46"/>
      <c r="L317" s="46">
        <f t="shared" si="51"/>
        <v>0</v>
      </c>
      <c r="M317" s="43"/>
      <c r="N317" s="19"/>
    </row>
    <row r="318" spans="1:35" ht="24" hidden="1" customHeight="1">
      <c r="A318" s="42" t="s">
        <v>274</v>
      </c>
      <c r="B318" s="42" t="s">
        <v>37</v>
      </c>
      <c r="C318" s="43" t="s">
        <v>8</v>
      </c>
      <c r="D318" s="44">
        <v>1</v>
      </c>
      <c r="E318" s="47"/>
      <c r="F318" s="46">
        <f t="shared" si="49"/>
        <v>0</v>
      </c>
      <c r="G318" s="48"/>
      <c r="H318" s="46">
        <f t="shared" si="49"/>
        <v>0</v>
      </c>
      <c r="I318" s="48">
        <v>0</v>
      </c>
      <c r="J318" s="46">
        <f t="shared" si="50"/>
        <v>0</v>
      </c>
      <c r="K318" s="46"/>
      <c r="L318" s="46">
        <f t="shared" si="51"/>
        <v>0</v>
      </c>
      <c r="M318" s="43"/>
      <c r="N318" s="19"/>
    </row>
    <row r="319" spans="1:35" ht="24" hidden="1" customHeight="1">
      <c r="A319" s="42" t="s">
        <v>275</v>
      </c>
      <c r="B319" s="42" t="s">
        <v>41</v>
      </c>
      <c r="C319" s="43" t="s">
        <v>8</v>
      </c>
      <c r="D319" s="44">
        <v>6</v>
      </c>
      <c r="E319" s="47"/>
      <c r="F319" s="46">
        <f t="shared" si="49"/>
        <v>0</v>
      </c>
      <c r="G319" s="48"/>
      <c r="H319" s="46">
        <f t="shared" si="49"/>
        <v>0</v>
      </c>
      <c r="I319" s="48">
        <v>0</v>
      </c>
      <c r="J319" s="46">
        <f t="shared" si="50"/>
        <v>0</v>
      </c>
      <c r="K319" s="46"/>
      <c r="L319" s="46">
        <f t="shared" si="51"/>
        <v>0</v>
      </c>
      <c r="M319" s="43"/>
      <c r="N319" s="19"/>
    </row>
    <row r="320" spans="1:35" ht="24" hidden="1" customHeight="1">
      <c r="A320" s="42" t="s">
        <v>276</v>
      </c>
      <c r="B320" s="42" t="s">
        <v>45</v>
      </c>
      <c r="C320" s="43" t="s">
        <v>8</v>
      </c>
      <c r="D320" s="44">
        <v>1</v>
      </c>
      <c r="E320" s="47"/>
      <c r="F320" s="46">
        <f t="shared" si="49"/>
        <v>0</v>
      </c>
      <c r="G320" s="48"/>
      <c r="H320" s="46">
        <f t="shared" si="49"/>
        <v>0</v>
      </c>
      <c r="I320" s="48">
        <v>0</v>
      </c>
      <c r="J320" s="46">
        <f t="shared" si="50"/>
        <v>0</v>
      </c>
      <c r="K320" s="46"/>
      <c r="L320" s="46">
        <f t="shared" si="51"/>
        <v>0</v>
      </c>
      <c r="M320" s="43"/>
      <c r="N320" s="19"/>
    </row>
    <row r="321" spans="1:35" ht="24" hidden="1" customHeight="1">
      <c r="A321" s="42" t="s">
        <v>277</v>
      </c>
      <c r="B321" s="42" t="s">
        <v>48</v>
      </c>
      <c r="C321" s="43" t="s">
        <v>8</v>
      </c>
      <c r="D321" s="44">
        <v>1</v>
      </c>
      <c r="E321" s="47"/>
      <c r="F321" s="46">
        <f t="shared" si="49"/>
        <v>0</v>
      </c>
      <c r="G321" s="48"/>
      <c r="H321" s="46">
        <f t="shared" si="49"/>
        <v>0</v>
      </c>
      <c r="I321" s="48">
        <v>0</v>
      </c>
      <c r="J321" s="46">
        <f t="shared" si="50"/>
        <v>0</v>
      </c>
      <c r="K321" s="46"/>
      <c r="L321" s="46">
        <f t="shared" si="51"/>
        <v>0</v>
      </c>
      <c r="M321" s="43"/>
      <c r="N321" s="19"/>
    </row>
    <row r="322" spans="1:35" ht="24" hidden="1" customHeight="1">
      <c r="A322" s="42" t="s">
        <v>278</v>
      </c>
      <c r="B322" s="42" t="s">
        <v>279</v>
      </c>
      <c r="C322" s="43" t="s">
        <v>8</v>
      </c>
      <c r="D322" s="44">
        <v>1</v>
      </c>
      <c r="E322" s="47"/>
      <c r="F322" s="46">
        <f t="shared" si="49"/>
        <v>0</v>
      </c>
      <c r="G322" s="48"/>
      <c r="H322" s="46">
        <f t="shared" si="49"/>
        <v>0</v>
      </c>
      <c r="I322" s="48">
        <v>0</v>
      </c>
      <c r="J322" s="46">
        <f t="shared" si="50"/>
        <v>0</v>
      </c>
      <c r="K322" s="46"/>
      <c r="L322" s="46">
        <f t="shared" si="51"/>
        <v>0</v>
      </c>
      <c r="M322" s="43"/>
      <c r="N322" s="19"/>
    </row>
    <row r="323" spans="1:35" s="78" customFormat="1" ht="24" hidden="1" customHeight="1">
      <c r="A323" s="87" t="s">
        <v>65</v>
      </c>
      <c r="B323" s="87"/>
      <c r="C323" s="88"/>
      <c r="D323" s="89"/>
      <c r="E323" s="90"/>
      <c r="F323" s="74">
        <f>F324</f>
        <v>0</v>
      </c>
      <c r="G323" s="74"/>
      <c r="H323" s="74">
        <f>H324</f>
        <v>0</v>
      </c>
      <c r="I323" s="74"/>
      <c r="J323" s="74">
        <f>J324</f>
        <v>0</v>
      </c>
      <c r="K323" s="74"/>
      <c r="L323" s="74">
        <f>L324</f>
        <v>0</v>
      </c>
      <c r="M323" s="88"/>
      <c r="N323" s="76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</row>
    <row r="324" spans="1:35" s="78" customFormat="1" ht="24" hidden="1" customHeight="1">
      <c r="A324" s="87" t="s">
        <v>11</v>
      </c>
      <c r="B324" s="87"/>
      <c r="C324" s="88"/>
      <c r="D324" s="89"/>
      <c r="E324" s="90"/>
      <c r="F324" s="74">
        <f>SUM(F325:F340)</f>
        <v>0</v>
      </c>
      <c r="G324" s="74"/>
      <c r="H324" s="74">
        <f>SUM(H325:H340)</f>
        <v>0</v>
      </c>
      <c r="I324" s="74"/>
      <c r="J324" s="74">
        <f>SUM(J325:J340)</f>
        <v>0</v>
      </c>
      <c r="K324" s="74"/>
      <c r="L324" s="74">
        <f>SUM(L325:L340)</f>
        <v>0</v>
      </c>
      <c r="M324" s="88"/>
      <c r="N324" s="76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</row>
    <row r="325" spans="1:35" ht="24" hidden="1" customHeight="1">
      <c r="A325" s="42" t="s">
        <v>281</v>
      </c>
      <c r="B325" s="42" t="s">
        <v>282</v>
      </c>
      <c r="C325" s="43" t="s">
        <v>280</v>
      </c>
      <c r="D325" s="44">
        <v>1</v>
      </c>
      <c r="E325" s="47"/>
      <c r="F325" s="46">
        <f t="shared" ref="F325:H340" si="52">TRUNC(E325*$D325,0)</f>
        <v>0</v>
      </c>
      <c r="G325" s="48"/>
      <c r="H325" s="46">
        <f t="shared" si="52"/>
        <v>0</v>
      </c>
      <c r="I325" s="48">
        <v>0</v>
      </c>
      <c r="J325" s="46">
        <f t="shared" ref="J325:J340" si="53">TRUNC(I325*$D325,0)</f>
        <v>0</v>
      </c>
      <c r="K325" s="46"/>
      <c r="L325" s="46">
        <f t="shared" ref="L325:L340" si="54">TRUNC(K325*$D325,0)</f>
        <v>0</v>
      </c>
      <c r="M325" s="43"/>
      <c r="N325" s="19"/>
    </row>
    <row r="326" spans="1:35" ht="24" hidden="1" customHeight="1">
      <c r="A326" s="42" t="s">
        <v>283</v>
      </c>
      <c r="B326" s="42" t="s">
        <v>284</v>
      </c>
      <c r="C326" s="43" t="s">
        <v>280</v>
      </c>
      <c r="D326" s="44">
        <v>1</v>
      </c>
      <c r="E326" s="47"/>
      <c r="F326" s="46">
        <f t="shared" si="52"/>
        <v>0</v>
      </c>
      <c r="G326" s="48"/>
      <c r="H326" s="46">
        <f t="shared" si="52"/>
        <v>0</v>
      </c>
      <c r="I326" s="48">
        <v>0</v>
      </c>
      <c r="J326" s="46">
        <f t="shared" si="53"/>
        <v>0</v>
      </c>
      <c r="K326" s="46"/>
      <c r="L326" s="46">
        <f t="shared" si="54"/>
        <v>0</v>
      </c>
      <c r="M326" s="43"/>
      <c r="N326" s="19"/>
    </row>
    <row r="327" spans="1:35" ht="24" hidden="1" customHeight="1">
      <c r="A327" s="42" t="s">
        <v>285</v>
      </c>
      <c r="B327" s="42" t="s">
        <v>286</v>
      </c>
      <c r="C327" s="43" t="s">
        <v>280</v>
      </c>
      <c r="D327" s="44">
        <v>1</v>
      </c>
      <c r="E327" s="47"/>
      <c r="F327" s="46">
        <f t="shared" si="52"/>
        <v>0</v>
      </c>
      <c r="G327" s="48"/>
      <c r="H327" s="46">
        <f t="shared" si="52"/>
        <v>0</v>
      </c>
      <c r="I327" s="48">
        <v>0</v>
      </c>
      <c r="J327" s="46">
        <f t="shared" si="53"/>
        <v>0</v>
      </c>
      <c r="K327" s="46"/>
      <c r="L327" s="46">
        <f t="shared" si="54"/>
        <v>0</v>
      </c>
      <c r="M327" s="43"/>
      <c r="N327" s="19"/>
    </row>
    <row r="328" spans="1:35" ht="24" hidden="1" customHeight="1">
      <c r="A328" s="42" t="s">
        <v>287</v>
      </c>
      <c r="B328" s="42" t="s">
        <v>288</v>
      </c>
      <c r="C328" s="43" t="s">
        <v>280</v>
      </c>
      <c r="D328" s="44">
        <v>2</v>
      </c>
      <c r="E328" s="47"/>
      <c r="F328" s="46">
        <f t="shared" si="52"/>
        <v>0</v>
      </c>
      <c r="G328" s="48"/>
      <c r="H328" s="46">
        <f t="shared" si="52"/>
        <v>0</v>
      </c>
      <c r="I328" s="48">
        <v>0</v>
      </c>
      <c r="J328" s="46">
        <f t="shared" si="53"/>
        <v>0</v>
      </c>
      <c r="K328" s="46"/>
      <c r="L328" s="46">
        <f t="shared" si="54"/>
        <v>0</v>
      </c>
      <c r="M328" s="43"/>
      <c r="N328" s="19"/>
    </row>
    <row r="329" spans="1:35" ht="24" hidden="1" customHeight="1">
      <c r="A329" s="42" t="s">
        <v>289</v>
      </c>
      <c r="B329" s="42" t="s">
        <v>290</v>
      </c>
      <c r="C329" s="43" t="s">
        <v>280</v>
      </c>
      <c r="D329" s="44">
        <v>1</v>
      </c>
      <c r="E329" s="47"/>
      <c r="F329" s="46">
        <f t="shared" si="52"/>
        <v>0</v>
      </c>
      <c r="G329" s="48"/>
      <c r="H329" s="46">
        <f t="shared" si="52"/>
        <v>0</v>
      </c>
      <c r="I329" s="48">
        <v>0</v>
      </c>
      <c r="J329" s="46">
        <f t="shared" si="53"/>
        <v>0</v>
      </c>
      <c r="K329" s="46"/>
      <c r="L329" s="46">
        <f t="shared" si="54"/>
        <v>0</v>
      </c>
      <c r="M329" s="43"/>
      <c r="N329" s="19"/>
    </row>
    <row r="330" spans="1:35" ht="24" hidden="1" customHeight="1">
      <c r="A330" s="42" t="s">
        <v>291</v>
      </c>
      <c r="B330" s="42" t="s">
        <v>292</v>
      </c>
      <c r="C330" s="43" t="s">
        <v>280</v>
      </c>
      <c r="D330" s="44">
        <v>1</v>
      </c>
      <c r="E330" s="47"/>
      <c r="F330" s="46">
        <f t="shared" si="52"/>
        <v>0</v>
      </c>
      <c r="G330" s="48"/>
      <c r="H330" s="46">
        <f t="shared" si="52"/>
        <v>0</v>
      </c>
      <c r="I330" s="48">
        <v>0</v>
      </c>
      <c r="J330" s="46">
        <f t="shared" si="53"/>
        <v>0</v>
      </c>
      <c r="K330" s="46"/>
      <c r="L330" s="46">
        <f t="shared" si="54"/>
        <v>0</v>
      </c>
      <c r="M330" s="43"/>
      <c r="N330" s="19"/>
    </row>
    <row r="331" spans="1:35" ht="24" hidden="1" customHeight="1">
      <c r="A331" s="42" t="s">
        <v>293</v>
      </c>
      <c r="B331" s="42" t="s">
        <v>294</v>
      </c>
      <c r="C331" s="43" t="s">
        <v>280</v>
      </c>
      <c r="D331" s="44">
        <v>1</v>
      </c>
      <c r="E331" s="47"/>
      <c r="F331" s="46">
        <f t="shared" si="52"/>
        <v>0</v>
      </c>
      <c r="G331" s="48"/>
      <c r="H331" s="46">
        <f t="shared" si="52"/>
        <v>0</v>
      </c>
      <c r="I331" s="48">
        <v>0</v>
      </c>
      <c r="J331" s="46">
        <f t="shared" si="53"/>
        <v>0</v>
      </c>
      <c r="K331" s="46"/>
      <c r="L331" s="46">
        <f t="shared" si="54"/>
        <v>0</v>
      </c>
      <c r="M331" s="43"/>
      <c r="N331" s="19"/>
    </row>
    <row r="332" spans="1:35" ht="24" hidden="1" customHeight="1">
      <c r="A332" s="42" t="s">
        <v>295</v>
      </c>
      <c r="B332" s="42" t="s">
        <v>296</v>
      </c>
      <c r="C332" s="43" t="s">
        <v>280</v>
      </c>
      <c r="D332" s="44">
        <v>1</v>
      </c>
      <c r="E332" s="47"/>
      <c r="F332" s="46">
        <f t="shared" si="52"/>
        <v>0</v>
      </c>
      <c r="G332" s="48"/>
      <c r="H332" s="46">
        <f t="shared" si="52"/>
        <v>0</v>
      </c>
      <c r="I332" s="48">
        <v>0</v>
      </c>
      <c r="J332" s="46">
        <f t="shared" si="53"/>
        <v>0</v>
      </c>
      <c r="K332" s="46"/>
      <c r="L332" s="46">
        <f t="shared" si="54"/>
        <v>0</v>
      </c>
      <c r="M332" s="43"/>
      <c r="N332" s="19"/>
    </row>
    <row r="333" spans="1:35" ht="24" hidden="1" customHeight="1">
      <c r="A333" s="42" t="s">
        <v>297</v>
      </c>
      <c r="B333" s="42" t="s">
        <v>298</v>
      </c>
      <c r="C333" s="43" t="s">
        <v>280</v>
      </c>
      <c r="D333" s="44">
        <v>2</v>
      </c>
      <c r="E333" s="47"/>
      <c r="F333" s="46">
        <f t="shared" si="52"/>
        <v>0</v>
      </c>
      <c r="G333" s="48"/>
      <c r="H333" s="46">
        <f t="shared" si="52"/>
        <v>0</v>
      </c>
      <c r="I333" s="48">
        <v>0</v>
      </c>
      <c r="J333" s="46">
        <f t="shared" si="53"/>
        <v>0</v>
      </c>
      <c r="K333" s="46"/>
      <c r="L333" s="46">
        <f t="shared" si="54"/>
        <v>0</v>
      </c>
      <c r="M333" s="43"/>
      <c r="N333" s="19"/>
    </row>
    <row r="334" spans="1:35" ht="24" hidden="1" customHeight="1">
      <c r="A334" s="42" t="s">
        <v>299</v>
      </c>
      <c r="B334" s="42" t="s">
        <v>300</v>
      </c>
      <c r="C334" s="43" t="s">
        <v>280</v>
      </c>
      <c r="D334" s="44">
        <v>1</v>
      </c>
      <c r="E334" s="47"/>
      <c r="F334" s="46">
        <f t="shared" si="52"/>
        <v>0</v>
      </c>
      <c r="G334" s="48"/>
      <c r="H334" s="46">
        <f t="shared" si="52"/>
        <v>0</v>
      </c>
      <c r="I334" s="48">
        <v>0</v>
      </c>
      <c r="J334" s="46">
        <f t="shared" si="53"/>
        <v>0</v>
      </c>
      <c r="K334" s="46"/>
      <c r="L334" s="46">
        <f t="shared" si="54"/>
        <v>0</v>
      </c>
      <c r="M334" s="43"/>
      <c r="N334" s="19"/>
    </row>
    <row r="335" spans="1:35" ht="24" hidden="1" customHeight="1">
      <c r="A335" s="42" t="s">
        <v>301</v>
      </c>
      <c r="B335" s="42" t="s">
        <v>302</v>
      </c>
      <c r="C335" s="43" t="s">
        <v>280</v>
      </c>
      <c r="D335" s="44">
        <v>6</v>
      </c>
      <c r="E335" s="47"/>
      <c r="F335" s="46">
        <f t="shared" si="52"/>
        <v>0</v>
      </c>
      <c r="G335" s="48"/>
      <c r="H335" s="46">
        <f t="shared" si="52"/>
        <v>0</v>
      </c>
      <c r="I335" s="48">
        <v>0</v>
      </c>
      <c r="J335" s="46">
        <f t="shared" si="53"/>
        <v>0</v>
      </c>
      <c r="K335" s="46"/>
      <c r="L335" s="46">
        <f t="shared" si="54"/>
        <v>0</v>
      </c>
      <c r="M335" s="43"/>
      <c r="N335" s="19"/>
    </row>
    <row r="336" spans="1:35" ht="24" hidden="1" customHeight="1">
      <c r="A336" s="42" t="s">
        <v>303</v>
      </c>
      <c r="B336" s="42" t="s">
        <v>304</v>
      </c>
      <c r="C336" s="43" t="s">
        <v>280</v>
      </c>
      <c r="D336" s="44">
        <v>6</v>
      </c>
      <c r="E336" s="47"/>
      <c r="F336" s="46">
        <f t="shared" si="52"/>
        <v>0</v>
      </c>
      <c r="G336" s="48"/>
      <c r="H336" s="46">
        <f t="shared" si="52"/>
        <v>0</v>
      </c>
      <c r="I336" s="48">
        <v>0</v>
      </c>
      <c r="J336" s="46">
        <f t="shared" si="53"/>
        <v>0</v>
      </c>
      <c r="K336" s="46"/>
      <c r="L336" s="46">
        <f t="shared" si="54"/>
        <v>0</v>
      </c>
      <c r="M336" s="43"/>
      <c r="N336" s="19"/>
    </row>
    <row r="337" spans="1:35" ht="24" hidden="1" customHeight="1">
      <c r="A337" s="42" t="s">
        <v>305</v>
      </c>
      <c r="B337" s="42" t="s">
        <v>306</v>
      </c>
      <c r="C337" s="43" t="s">
        <v>280</v>
      </c>
      <c r="D337" s="44">
        <v>1</v>
      </c>
      <c r="E337" s="47"/>
      <c r="F337" s="46">
        <f t="shared" si="52"/>
        <v>0</v>
      </c>
      <c r="G337" s="48"/>
      <c r="H337" s="46">
        <f t="shared" si="52"/>
        <v>0</v>
      </c>
      <c r="I337" s="48">
        <v>0</v>
      </c>
      <c r="J337" s="46">
        <f t="shared" si="53"/>
        <v>0</v>
      </c>
      <c r="K337" s="46"/>
      <c r="L337" s="46">
        <f t="shared" si="54"/>
        <v>0</v>
      </c>
      <c r="M337" s="43"/>
      <c r="N337" s="19"/>
    </row>
    <row r="338" spans="1:35" ht="24" hidden="1" customHeight="1">
      <c r="A338" s="42" t="s">
        <v>307</v>
      </c>
      <c r="B338" s="42" t="s">
        <v>308</v>
      </c>
      <c r="C338" s="43" t="s">
        <v>309</v>
      </c>
      <c r="D338" s="44">
        <v>1</v>
      </c>
      <c r="E338" s="47"/>
      <c r="F338" s="46">
        <f t="shared" si="52"/>
        <v>0</v>
      </c>
      <c r="G338" s="48"/>
      <c r="H338" s="46">
        <f t="shared" si="52"/>
        <v>0</v>
      </c>
      <c r="I338" s="48">
        <v>0</v>
      </c>
      <c r="J338" s="46">
        <f t="shared" si="53"/>
        <v>0</v>
      </c>
      <c r="K338" s="46"/>
      <c r="L338" s="46">
        <f t="shared" si="54"/>
        <v>0</v>
      </c>
      <c r="M338" s="43"/>
      <c r="N338" s="19"/>
    </row>
    <row r="339" spans="1:35" ht="24" hidden="1" customHeight="1">
      <c r="A339" s="42" t="s">
        <v>310</v>
      </c>
      <c r="B339" s="42" t="s">
        <v>311</v>
      </c>
      <c r="C339" s="43" t="s">
        <v>280</v>
      </c>
      <c r="D339" s="44">
        <v>1</v>
      </c>
      <c r="E339" s="47"/>
      <c r="F339" s="46">
        <f t="shared" si="52"/>
        <v>0</v>
      </c>
      <c r="G339" s="48"/>
      <c r="H339" s="46">
        <f t="shared" si="52"/>
        <v>0</v>
      </c>
      <c r="I339" s="48">
        <v>0</v>
      </c>
      <c r="J339" s="46">
        <f t="shared" si="53"/>
        <v>0</v>
      </c>
      <c r="K339" s="46"/>
      <c r="L339" s="46">
        <f t="shared" si="54"/>
        <v>0</v>
      </c>
      <c r="M339" s="43"/>
      <c r="N339" s="19"/>
    </row>
    <row r="340" spans="1:35" ht="24" hidden="1" customHeight="1">
      <c r="A340" s="42" t="s">
        <v>312</v>
      </c>
      <c r="B340" s="42" t="s">
        <v>313</v>
      </c>
      <c r="C340" s="43" t="s">
        <v>280</v>
      </c>
      <c r="D340" s="44">
        <v>1</v>
      </c>
      <c r="E340" s="47"/>
      <c r="F340" s="46">
        <f t="shared" si="52"/>
        <v>0</v>
      </c>
      <c r="G340" s="48"/>
      <c r="H340" s="46">
        <f t="shared" si="52"/>
        <v>0</v>
      </c>
      <c r="I340" s="48">
        <v>0</v>
      </c>
      <c r="J340" s="46">
        <f t="shared" si="53"/>
        <v>0</v>
      </c>
      <c r="K340" s="46"/>
      <c r="L340" s="46">
        <f t="shared" si="54"/>
        <v>0</v>
      </c>
      <c r="M340" s="43"/>
      <c r="N340" s="19"/>
    </row>
    <row r="341" spans="1:35" s="78" customFormat="1" ht="24" hidden="1" customHeight="1">
      <c r="A341" s="87" t="s">
        <v>67</v>
      </c>
      <c r="B341" s="87"/>
      <c r="C341" s="88"/>
      <c r="D341" s="89"/>
      <c r="E341" s="90"/>
      <c r="F341" s="74">
        <f>F342</f>
        <v>0</v>
      </c>
      <c r="G341" s="74"/>
      <c r="H341" s="74">
        <f>H342</f>
        <v>0</v>
      </c>
      <c r="I341" s="74"/>
      <c r="J341" s="74">
        <f>J342</f>
        <v>0</v>
      </c>
      <c r="K341" s="74"/>
      <c r="L341" s="74">
        <f>L342</f>
        <v>0</v>
      </c>
      <c r="M341" s="88"/>
      <c r="N341" s="76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</row>
    <row r="342" spans="1:35" s="78" customFormat="1" ht="24" hidden="1" customHeight="1">
      <c r="A342" s="87" t="s">
        <v>68</v>
      </c>
      <c r="B342" s="87"/>
      <c r="C342" s="88"/>
      <c r="D342" s="89"/>
      <c r="E342" s="90"/>
      <c r="F342" s="74">
        <f>F343+F370</f>
        <v>0</v>
      </c>
      <c r="G342" s="74"/>
      <c r="H342" s="74">
        <f>H343+H370</f>
        <v>0</v>
      </c>
      <c r="I342" s="74"/>
      <c r="J342" s="74">
        <f>J343+J370</f>
        <v>0</v>
      </c>
      <c r="K342" s="74"/>
      <c r="L342" s="74">
        <f>L343+L370</f>
        <v>0</v>
      </c>
      <c r="M342" s="88"/>
      <c r="N342" s="76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</row>
    <row r="343" spans="1:35" s="78" customFormat="1" ht="24" hidden="1" customHeight="1">
      <c r="A343" s="87" t="s">
        <v>314</v>
      </c>
      <c r="B343" s="87"/>
      <c r="C343" s="88"/>
      <c r="D343" s="89"/>
      <c r="E343" s="90"/>
      <c r="F343" s="74">
        <f>F344</f>
        <v>0</v>
      </c>
      <c r="G343" s="74"/>
      <c r="H343" s="74">
        <f>H344</f>
        <v>0</v>
      </c>
      <c r="I343" s="74"/>
      <c r="J343" s="74">
        <f>J344</f>
        <v>0</v>
      </c>
      <c r="K343" s="74"/>
      <c r="L343" s="74">
        <f>L344</f>
        <v>0</v>
      </c>
      <c r="M343" s="88"/>
      <c r="N343" s="76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</row>
    <row r="344" spans="1:35" s="78" customFormat="1" ht="24" hidden="1" customHeight="1">
      <c r="A344" s="87" t="s">
        <v>315</v>
      </c>
      <c r="B344" s="87"/>
      <c r="C344" s="88"/>
      <c r="D344" s="91"/>
      <c r="E344" s="90"/>
      <c r="F344" s="74">
        <f>SUM(F345:F369)</f>
        <v>0</v>
      </c>
      <c r="G344" s="74"/>
      <c r="H344" s="74">
        <f>SUM(H345:H369)</f>
        <v>0</v>
      </c>
      <c r="I344" s="74"/>
      <c r="J344" s="74">
        <f>SUM(J345:J369)</f>
        <v>0</v>
      </c>
      <c r="K344" s="74"/>
      <c r="L344" s="74">
        <f>SUM(L345:L369)</f>
        <v>0</v>
      </c>
      <c r="M344" s="88"/>
      <c r="N344" s="76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</row>
    <row r="345" spans="1:35" ht="24" hidden="1" customHeight="1">
      <c r="A345" s="42" t="s">
        <v>316</v>
      </c>
      <c r="B345" s="42" t="s">
        <v>317</v>
      </c>
      <c r="C345" s="43" t="s">
        <v>318</v>
      </c>
      <c r="D345" s="44">
        <v>22.6</v>
      </c>
      <c r="E345" s="47"/>
      <c r="F345" s="46">
        <f t="shared" ref="F345:H369" si="55">TRUNC(E345*$D345,0)</f>
        <v>0</v>
      </c>
      <c r="G345" s="48"/>
      <c r="H345" s="46">
        <f t="shared" si="55"/>
        <v>0</v>
      </c>
      <c r="I345" s="48">
        <v>0</v>
      </c>
      <c r="J345" s="46">
        <f t="shared" ref="J345:J369" si="56">TRUNC(I345*$D345,0)</f>
        <v>0</v>
      </c>
      <c r="K345" s="46"/>
      <c r="L345" s="46">
        <f t="shared" ref="L345:L369" si="57">TRUNC(K345*$D345,0)</f>
        <v>0</v>
      </c>
      <c r="M345" s="43"/>
      <c r="N345" s="19"/>
    </row>
    <row r="346" spans="1:35" ht="24" hidden="1" customHeight="1">
      <c r="A346" s="42" t="s">
        <v>319</v>
      </c>
      <c r="B346" s="42" t="s">
        <v>320</v>
      </c>
      <c r="C346" s="43" t="s">
        <v>318</v>
      </c>
      <c r="D346" s="44">
        <v>52.5</v>
      </c>
      <c r="E346" s="47"/>
      <c r="F346" s="46">
        <f t="shared" si="55"/>
        <v>0</v>
      </c>
      <c r="G346" s="48"/>
      <c r="H346" s="46">
        <f t="shared" si="55"/>
        <v>0</v>
      </c>
      <c r="I346" s="48">
        <v>0</v>
      </c>
      <c r="J346" s="46">
        <f t="shared" si="56"/>
        <v>0</v>
      </c>
      <c r="K346" s="46"/>
      <c r="L346" s="46">
        <f t="shared" si="57"/>
        <v>0</v>
      </c>
      <c r="M346" s="43"/>
      <c r="N346" s="19"/>
    </row>
    <row r="347" spans="1:35" ht="24" hidden="1" customHeight="1">
      <c r="A347" s="42" t="s">
        <v>321</v>
      </c>
      <c r="B347" s="42" t="s">
        <v>322</v>
      </c>
      <c r="C347" s="43" t="s">
        <v>318</v>
      </c>
      <c r="D347" s="44">
        <v>83.6</v>
      </c>
      <c r="E347" s="47"/>
      <c r="F347" s="46">
        <f t="shared" si="55"/>
        <v>0</v>
      </c>
      <c r="G347" s="48"/>
      <c r="H347" s="46">
        <f t="shared" si="55"/>
        <v>0</v>
      </c>
      <c r="I347" s="48">
        <v>0</v>
      </c>
      <c r="J347" s="46">
        <f t="shared" si="56"/>
        <v>0</v>
      </c>
      <c r="K347" s="46"/>
      <c r="L347" s="46">
        <f t="shared" si="57"/>
        <v>0</v>
      </c>
      <c r="M347" s="43"/>
      <c r="N347" s="19"/>
    </row>
    <row r="348" spans="1:35" ht="24" hidden="1" customHeight="1">
      <c r="A348" s="42" t="s">
        <v>323</v>
      </c>
      <c r="B348" s="42" t="s">
        <v>324</v>
      </c>
      <c r="C348" s="43" t="s">
        <v>318</v>
      </c>
      <c r="D348" s="44">
        <v>11.4</v>
      </c>
      <c r="E348" s="47"/>
      <c r="F348" s="46">
        <f t="shared" si="55"/>
        <v>0</v>
      </c>
      <c r="G348" s="48"/>
      <c r="H348" s="46">
        <f t="shared" si="55"/>
        <v>0</v>
      </c>
      <c r="I348" s="48">
        <v>0</v>
      </c>
      <c r="J348" s="46">
        <f t="shared" si="56"/>
        <v>0</v>
      </c>
      <c r="K348" s="46"/>
      <c r="L348" s="46">
        <f t="shared" si="57"/>
        <v>0</v>
      </c>
      <c r="M348" s="43"/>
      <c r="N348" s="19"/>
    </row>
    <row r="349" spans="1:35" ht="24" hidden="1" customHeight="1">
      <c r="A349" s="42" t="s">
        <v>325</v>
      </c>
      <c r="B349" s="42" t="s">
        <v>326</v>
      </c>
      <c r="C349" s="43" t="s">
        <v>318</v>
      </c>
      <c r="D349" s="44">
        <v>155.51</v>
      </c>
      <c r="E349" s="47"/>
      <c r="F349" s="46">
        <f t="shared" si="55"/>
        <v>0</v>
      </c>
      <c r="G349" s="48"/>
      <c r="H349" s="46">
        <f t="shared" si="55"/>
        <v>0</v>
      </c>
      <c r="I349" s="48">
        <v>0</v>
      </c>
      <c r="J349" s="46">
        <f t="shared" si="56"/>
        <v>0</v>
      </c>
      <c r="K349" s="46"/>
      <c r="L349" s="46">
        <f t="shared" si="57"/>
        <v>0</v>
      </c>
      <c r="M349" s="43"/>
      <c r="N349" s="19"/>
    </row>
    <row r="350" spans="1:35" ht="24" hidden="1" customHeight="1">
      <c r="A350" s="42" t="s">
        <v>328</v>
      </c>
      <c r="B350" s="42" t="s">
        <v>329</v>
      </c>
      <c r="C350" s="43" t="s">
        <v>327</v>
      </c>
      <c r="D350" s="44">
        <v>1</v>
      </c>
      <c r="E350" s="47"/>
      <c r="F350" s="46">
        <f t="shared" si="55"/>
        <v>0</v>
      </c>
      <c r="G350" s="48"/>
      <c r="H350" s="46">
        <f t="shared" si="55"/>
        <v>0</v>
      </c>
      <c r="I350" s="48">
        <v>0</v>
      </c>
      <c r="J350" s="46">
        <f t="shared" si="56"/>
        <v>0</v>
      </c>
      <c r="K350" s="46"/>
      <c r="L350" s="46">
        <f t="shared" si="57"/>
        <v>0</v>
      </c>
      <c r="M350" s="43"/>
      <c r="N350" s="19"/>
    </row>
    <row r="351" spans="1:35" ht="24" hidden="1" customHeight="1">
      <c r="A351" s="42" t="s">
        <v>330</v>
      </c>
      <c r="B351" s="42" t="s">
        <v>329</v>
      </c>
      <c r="C351" s="43" t="s">
        <v>327</v>
      </c>
      <c r="D351" s="44">
        <v>1</v>
      </c>
      <c r="E351" s="47"/>
      <c r="F351" s="46">
        <f t="shared" si="55"/>
        <v>0</v>
      </c>
      <c r="G351" s="48"/>
      <c r="H351" s="46">
        <f t="shared" si="55"/>
        <v>0</v>
      </c>
      <c r="I351" s="48">
        <v>0</v>
      </c>
      <c r="J351" s="46">
        <f t="shared" si="56"/>
        <v>0</v>
      </c>
      <c r="K351" s="46"/>
      <c r="L351" s="46">
        <f t="shared" si="57"/>
        <v>0</v>
      </c>
      <c r="M351" s="43"/>
      <c r="N351" s="19"/>
    </row>
    <row r="352" spans="1:35" ht="24" hidden="1" customHeight="1">
      <c r="A352" s="42" t="s">
        <v>331</v>
      </c>
      <c r="B352" s="42" t="s">
        <v>329</v>
      </c>
      <c r="C352" s="43" t="s">
        <v>327</v>
      </c>
      <c r="D352" s="44">
        <v>6</v>
      </c>
      <c r="E352" s="47"/>
      <c r="F352" s="46">
        <f t="shared" si="55"/>
        <v>0</v>
      </c>
      <c r="G352" s="48"/>
      <c r="H352" s="46">
        <f t="shared" si="55"/>
        <v>0</v>
      </c>
      <c r="I352" s="48">
        <v>0</v>
      </c>
      <c r="J352" s="46">
        <f t="shared" si="56"/>
        <v>0</v>
      </c>
      <c r="K352" s="46"/>
      <c r="L352" s="46">
        <f t="shared" si="57"/>
        <v>0</v>
      </c>
      <c r="M352" s="43"/>
      <c r="N352" s="19"/>
    </row>
    <row r="353" spans="1:14" ht="24" hidden="1" customHeight="1">
      <c r="A353" s="42" t="s">
        <v>332</v>
      </c>
      <c r="B353" s="42" t="s">
        <v>333</v>
      </c>
      <c r="C353" s="43" t="s">
        <v>327</v>
      </c>
      <c r="D353" s="44">
        <v>5</v>
      </c>
      <c r="E353" s="47"/>
      <c r="F353" s="46">
        <f t="shared" si="55"/>
        <v>0</v>
      </c>
      <c r="G353" s="48"/>
      <c r="H353" s="46">
        <f t="shared" si="55"/>
        <v>0</v>
      </c>
      <c r="I353" s="48">
        <v>0</v>
      </c>
      <c r="J353" s="46">
        <f t="shared" si="56"/>
        <v>0</v>
      </c>
      <c r="K353" s="46"/>
      <c r="L353" s="46">
        <f t="shared" si="57"/>
        <v>0</v>
      </c>
      <c r="M353" s="43"/>
      <c r="N353" s="19"/>
    </row>
    <row r="354" spans="1:14" ht="24" hidden="1" customHeight="1">
      <c r="A354" s="42" t="s">
        <v>334</v>
      </c>
      <c r="B354" s="42" t="s">
        <v>333</v>
      </c>
      <c r="C354" s="43" t="s">
        <v>327</v>
      </c>
      <c r="D354" s="44">
        <v>19</v>
      </c>
      <c r="E354" s="47"/>
      <c r="F354" s="46">
        <f t="shared" si="55"/>
        <v>0</v>
      </c>
      <c r="G354" s="48"/>
      <c r="H354" s="46">
        <f t="shared" si="55"/>
        <v>0</v>
      </c>
      <c r="I354" s="48">
        <v>0</v>
      </c>
      <c r="J354" s="46">
        <f t="shared" si="56"/>
        <v>0</v>
      </c>
      <c r="K354" s="46"/>
      <c r="L354" s="46">
        <f t="shared" si="57"/>
        <v>0</v>
      </c>
      <c r="M354" s="43"/>
      <c r="N354" s="19"/>
    </row>
    <row r="355" spans="1:14" ht="24" hidden="1" customHeight="1">
      <c r="A355" s="42" t="s">
        <v>335</v>
      </c>
      <c r="B355" s="42" t="s">
        <v>336</v>
      </c>
      <c r="C355" s="43" t="s">
        <v>327</v>
      </c>
      <c r="D355" s="44">
        <v>3</v>
      </c>
      <c r="E355" s="47"/>
      <c r="F355" s="46">
        <f t="shared" si="55"/>
        <v>0</v>
      </c>
      <c r="G355" s="48"/>
      <c r="H355" s="46">
        <f t="shared" si="55"/>
        <v>0</v>
      </c>
      <c r="I355" s="48">
        <v>0</v>
      </c>
      <c r="J355" s="46">
        <f t="shared" si="56"/>
        <v>0</v>
      </c>
      <c r="K355" s="46"/>
      <c r="L355" s="46">
        <f t="shared" si="57"/>
        <v>0</v>
      </c>
      <c r="M355" s="43"/>
      <c r="N355" s="19"/>
    </row>
    <row r="356" spans="1:14" ht="24" hidden="1" customHeight="1">
      <c r="A356" s="42" t="s">
        <v>337</v>
      </c>
      <c r="B356" s="42" t="s">
        <v>338</v>
      </c>
      <c r="C356" s="43" t="s">
        <v>327</v>
      </c>
      <c r="D356" s="44">
        <v>4</v>
      </c>
      <c r="E356" s="47"/>
      <c r="F356" s="46">
        <f t="shared" si="55"/>
        <v>0</v>
      </c>
      <c r="G356" s="48"/>
      <c r="H356" s="46">
        <f t="shared" si="55"/>
        <v>0</v>
      </c>
      <c r="I356" s="48">
        <v>0</v>
      </c>
      <c r="J356" s="46">
        <f t="shared" si="56"/>
        <v>0</v>
      </c>
      <c r="K356" s="46"/>
      <c r="L356" s="46">
        <f t="shared" si="57"/>
        <v>0</v>
      </c>
      <c r="M356" s="43"/>
      <c r="N356" s="19"/>
    </row>
    <row r="357" spans="1:14" ht="24" hidden="1" customHeight="1">
      <c r="A357" s="42" t="s">
        <v>339</v>
      </c>
      <c r="B357" s="42" t="s">
        <v>338</v>
      </c>
      <c r="C357" s="43" t="s">
        <v>327</v>
      </c>
      <c r="D357" s="44">
        <v>21</v>
      </c>
      <c r="E357" s="47"/>
      <c r="F357" s="46">
        <f t="shared" si="55"/>
        <v>0</v>
      </c>
      <c r="G357" s="48"/>
      <c r="H357" s="46">
        <f t="shared" si="55"/>
        <v>0</v>
      </c>
      <c r="I357" s="48">
        <v>0</v>
      </c>
      <c r="J357" s="46">
        <f t="shared" si="56"/>
        <v>0</v>
      </c>
      <c r="K357" s="46"/>
      <c r="L357" s="46">
        <f t="shared" si="57"/>
        <v>0</v>
      </c>
      <c r="M357" s="43"/>
      <c r="N357" s="19"/>
    </row>
    <row r="358" spans="1:14" ht="24" hidden="1" customHeight="1">
      <c r="A358" s="42" t="s">
        <v>340</v>
      </c>
      <c r="B358" s="42" t="s">
        <v>317</v>
      </c>
      <c r="C358" s="43" t="s">
        <v>327</v>
      </c>
      <c r="D358" s="44">
        <v>1</v>
      </c>
      <c r="E358" s="47"/>
      <c r="F358" s="46">
        <f t="shared" si="55"/>
        <v>0</v>
      </c>
      <c r="G358" s="48"/>
      <c r="H358" s="46">
        <f t="shared" si="55"/>
        <v>0</v>
      </c>
      <c r="I358" s="48">
        <v>0</v>
      </c>
      <c r="J358" s="46">
        <f t="shared" si="56"/>
        <v>0</v>
      </c>
      <c r="K358" s="46"/>
      <c r="L358" s="46">
        <f t="shared" si="57"/>
        <v>0</v>
      </c>
      <c r="M358" s="43"/>
      <c r="N358" s="19"/>
    </row>
    <row r="359" spans="1:14" ht="24" hidden="1" customHeight="1">
      <c r="A359" s="42" t="s">
        <v>341</v>
      </c>
      <c r="B359" s="42" t="s">
        <v>333</v>
      </c>
      <c r="C359" s="43" t="s">
        <v>327</v>
      </c>
      <c r="D359" s="44">
        <v>1</v>
      </c>
      <c r="E359" s="47"/>
      <c r="F359" s="46">
        <f t="shared" si="55"/>
        <v>0</v>
      </c>
      <c r="G359" s="48"/>
      <c r="H359" s="46">
        <f t="shared" si="55"/>
        <v>0</v>
      </c>
      <c r="I359" s="48">
        <v>0</v>
      </c>
      <c r="J359" s="46">
        <f t="shared" si="56"/>
        <v>0</v>
      </c>
      <c r="K359" s="46"/>
      <c r="L359" s="46">
        <f t="shared" si="57"/>
        <v>0</v>
      </c>
      <c r="M359" s="43"/>
      <c r="N359" s="19"/>
    </row>
    <row r="360" spans="1:14" ht="24" hidden="1" customHeight="1">
      <c r="A360" s="42" t="s">
        <v>342</v>
      </c>
      <c r="B360" s="42" t="s">
        <v>338</v>
      </c>
      <c r="C360" s="43" t="s">
        <v>327</v>
      </c>
      <c r="D360" s="44">
        <v>2</v>
      </c>
      <c r="E360" s="47"/>
      <c r="F360" s="46">
        <f t="shared" si="55"/>
        <v>0</v>
      </c>
      <c r="G360" s="48"/>
      <c r="H360" s="46">
        <f t="shared" si="55"/>
        <v>0</v>
      </c>
      <c r="I360" s="48">
        <v>0</v>
      </c>
      <c r="J360" s="46">
        <f t="shared" si="56"/>
        <v>0</v>
      </c>
      <c r="K360" s="46"/>
      <c r="L360" s="46">
        <f t="shared" si="57"/>
        <v>0</v>
      </c>
      <c r="M360" s="43"/>
      <c r="N360" s="19"/>
    </row>
    <row r="361" spans="1:14" ht="24" hidden="1" customHeight="1">
      <c r="A361" s="42" t="s">
        <v>343</v>
      </c>
      <c r="B361" s="42" t="s">
        <v>344</v>
      </c>
      <c r="C361" s="43" t="s">
        <v>327</v>
      </c>
      <c r="D361" s="44">
        <v>1</v>
      </c>
      <c r="E361" s="47"/>
      <c r="F361" s="46">
        <f t="shared" si="55"/>
        <v>0</v>
      </c>
      <c r="G361" s="48"/>
      <c r="H361" s="46">
        <f t="shared" si="55"/>
        <v>0</v>
      </c>
      <c r="I361" s="48">
        <v>0</v>
      </c>
      <c r="J361" s="46">
        <f t="shared" si="56"/>
        <v>0</v>
      </c>
      <c r="K361" s="46"/>
      <c r="L361" s="46">
        <f t="shared" si="57"/>
        <v>0</v>
      </c>
      <c r="M361" s="43"/>
      <c r="N361" s="19"/>
    </row>
    <row r="362" spans="1:14" ht="24" hidden="1" customHeight="1">
      <c r="A362" s="42" t="s">
        <v>345</v>
      </c>
      <c r="B362" s="42" t="s">
        <v>317</v>
      </c>
      <c r="C362" s="43" t="s">
        <v>327</v>
      </c>
      <c r="D362" s="44">
        <v>12</v>
      </c>
      <c r="E362" s="47"/>
      <c r="F362" s="46">
        <f t="shared" si="55"/>
        <v>0</v>
      </c>
      <c r="G362" s="48"/>
      <c r="H362" s="46">
        <f t="shared" si="55"/>
        <v>0</v>
      </c>
      <c r="I362" s="48">
        <v>0</v>
      </c>
      <c r="J362" s="46">
        <f t="shared" si="56"/>
        <v>0</v>
      </c>
      <c r="K362" s="46"/>
      <c r="L362" s="46">
        <f t="shared" si="57"/>
        <v>0</v>
      </c>
      <c r="M362" s="43"/>
      <c r="N362" s="19"/>
    </row>
    <row r="363" spans="1:14" ht="24" hidden="1" customHeight="1">
      <c r="A363" s="42" t="s">
        <v>346</v>
      </c>
      <c r="B363" s="42" t="s">
        <v>347</v>
      </c>
      <c r="C363" s="43" t="s">
        <v>327</v>
      </c>
      <c r="D363" s="44">
        <v>1</v>
      </c>
      <c r="E363" s="47"/>
      <c r="F363" s="46">
        <f t="shared" si="55"/>
        <v>0</v>
      </c>
      <c r="G363" s="48"/>
      <c r="H363" s="46">
        <f t="shared" si="55"/>
        <v>0</v>
      </c>
      <c r="I363" s="48">
        <v>0</v>
      </c>
      <c r="J363" s="46">
        <f t="shared" si="56"/>
        <v>0</v>
      </c>
      <c r="K363" s="46"/>
      <c r="L363" s="46">
        <f t="shared" si="57"/>
        <v>0</v>
      </c>
      <c r="M363" s="43"/>
      <c r="N363" s="19"/>
    </row>
    <row r="364" spans="1:14" ht="24" hidden="1" customHeight="1">
      <c r="A364" s="42" t="s">
        <v>348</v>
      </c>
      <c r="B364" s="42" t="s">
        <v>349</v>
      </c>
      <c r="C364" s="43" t="s">
        <v>327</v>
      </c>
      <c r="D364" s="44">
        <v>3</v>
      </c>
      <c r="E364" s="47"/>
      <c r="F364" s="46">
        <f t="shared" si="55"/>
        <v>0</v>
      </c>
      <c r="G364" s="48"/>
      <c r="H364" s="46">
        <f t="shared" si="55"/>
        <v>0</v>
      </c>
      <c r="I364" s="48">
        <v>0</v>
      </c>
      <c r="J364" s="46">
        <f t="shared" si="56"/>
        <v>0</v>
      </c>
      <c r="K364" s="46"/>
      <c r="L364" s="46">
        <f t="shared" si="57"/>
        <v>0</v>
      </c>
      <c r="M364" s="43"/>
      <c r="N364" s="19"/>
    </row>
    <row r="365" spans="1:14" ht="24" hidden="1" customHeight="1">
      <c r="A365" s="42" t="s">
        <v>348</v>
      </c>
      <c r="B365" s="42" t="s">
        <v>317</v>
      </c>
      <c r="C365" s="43" t="s">
        <v>327</v>
      </c>
      <c r="D365" s="44">
        <v>48</v>
      </c>
      <c r="E365" s="47"/>
      <c r="F365" s="46">
        <f t="shared" si="55"/>
        <v>0</v>
      </c>
      <c r="G365" s="48"/>
      <c r="H365" s="46">
        <f t="shared" si="55"/>
        <v>0</v>
      </c>
      <c r="I365" s="48">
        <v>0</v>
      </c>
      <c r="J365" s="46">
        <f t="shared" si="56"/>
        <v>0</v>
      </c>
      <c r="K365" s="46"/>
      <c r="L365" s="46">
        <f t="shared" si="57"/>
        <v>0</v>
      </c>
      <c r="M365" s="43"/>
      <c r="N365" s="19"/>
    </row>
    <row r="366" spans="1:14" ht="24" hidden="1" customHeight="1">
      <c r="A366" s="42" t="s">
        <v>350</v>
      </c>
      <c r="B366" s="42" t="s">
        <v>351</v>
      </c>
      <c r="C366" s="43" t="s">
        <v>327</v>
      </c>
      <c r="D366" s="44">
        <v>3</v>
      </c>
      <c r="E366" s="47"/>
      <c r="F366" s="46">
        <f t="shared" si="55"/>
        <v>0</v>
      </c>
      <c r="G366" s="48"/>
      <c r="H366" s="46">
        <f t="shared" si="55"/>
        <v>0</v>
      </c>
      <c r="I366" s="48">
        <v>0</v>
      </c>
      <c r="J366" s="46">
        <f t="shared" si="56"/>
        <v>0</v>
      </c>
      <c r="K366" s="46"/>
      <c r="L366" s="46">
        <f t="shared" si="57"/>
        <v>0</v>
      </c>
      <c r="M366" s="43"/>
      <c r="N366" s="19"/>
    </row>
    <row r="367" spans="1:14" ht="24" hidden="1" customHeight="1">
      <c r="A367" s="42" t="s">
        <v>350</v>
      </c>
      <c r="B367" s="42" t="s">
        <v>352</v>
      </c>
      <c r="C367" s="43" t="s">
        <v>327</v>
      </c>
      <c r="D367" s="44">
        <v>8</v>
      </c>
      <c r="E367" s="47"/>
      <c r="F367" s="46">
        <f t="shared" si="55"/>
        <v>0</v>
      </c>
      <c r="G367" s="48"/>
      <c r="H367" s="46">
        <f t="shared" si="55"/>
        <v>0</v>
      </c>
      <c r="I367" s="48">
        <v>0</v>
      </c>
      <c r="J367" s="46">
        <f t="shared" si="56"/>
        <v>0</v>
      </c>
      <c r="K367" s="46"/>
      <c r="L367" s="46">
        <f t="shared" si="57"/>
        <v>0</v>
      </c>
      <c r="M367" s="43"/>
      <c r="N367" s="19"/>
    </row>
    <row r="368" spans="1:14" ht="24" hidden="1" customHeight="1">
      <c r="A368" s="42" t="s">
        <v>353</v>
      </c>
      <c r="B368" s="42" t="s">
        <v>354</v>
      </c>
      <c r="C368" s="43" t="s">
        <v>327</v>
      </c>
      <c r="D368" s="44">
        <v>3</v>
      </c>
      <c r="E368" s="47"/>
      <c r="F368" s="46">
        <f t="shared" si="55"/>
        <v>0</v>
      </c>
      <c r="G368" s="48"/>
      <c r="H368" s="46">
        <f t="shared" si="55"/>
        <v>0</v>
      </c>
      <c r="I368" s="48">
        <v>0</v>
      </c>
      <c r="J368" s="46">
        <f t="shared" si="56"/>
        <v>0</v>
      </c>
      <c r="K368" s="46"/>
      <c r="L368" s="46">
        <f t="shared" si="57"/>
        <v>0</v>
      </c>
      <c r="M368" s="43"/>
      <c r="N368" s="19"/>
    </row>
    <row r="369" spans="1:35" ht="24" hidden="1" customHeight="1">
      <c r="A369" s="42" t="s">
        <v>353</v>
      </c>
      <c r="B369" s="42" t="s">
        <v>355</v>
      </c>
      <c r="C369" s="43" t="s">
        <v>327</v>
      </c>
      <c r="D369" s="44">
        <v>3</v>
      </c>
      <c r="E369" s="47"/>
      <c r="F369" s="46">
        <f t="shared" si="55"/>
        <v>0</v>
      </c>
      <c r="G369" s="48"/>
      <c r="H369" s="46">
        <f t="shared" si="55"/>
        <v>0</v>
      </c>
      <c r="I369" s="48">
        <v>0</v>
      </c>
      <c r="J369" s="46">
        <f t="shared" si="56"/>
        <v>0</v>
      </c>
      <c r="K369" s="46"/>
      <c r="L369" s="46">
        <f t="shared" si="57"/>
        <v>0</v>
      </c>
      <c r="M369" s="43"/>
      <c r="N369" s="19"/>
    </row>
    <row r="370" spans="1:35" s="78" customFormat="1" ht="24" hidden="1" customHeight="1">
      <c r="A370" s="87" t="s">
        <v>356</v>
      </c>
      <c r="B370" s="87"/>
      <c r="C370" s="88"/>
      <c r="D370" s="89"/>
      <c r="E370" s="90"/>
      <c r="F370" s="74">
        <f>F371</f>
        <v>0</v>
      </c>
      <c r="G370" s="74"/>
      <c r="H370" s="74">
        <f>H371</f>
        <v>0</v>
      </c>
      <c r="I370" s="74"/>
      <c r="J370" s="74">
        <f>J371</f>
        <v>0</v>
      </c>
      <c r="K370" s="74"/>
      <c r="L370" s="74">
        <f>L371</f>
        <v>0</v>
      </c>
      <c r="M370" s="88"/>
      <c r="N370" s="76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</row>
    <row r="371" spans="1:35" s="78" customFormat="1" ht="24" hidden="1" customHeight="1">
      <c r="A371" s="87" t="s">
        <v>315</v>
      </c>
      <c r="B371" s="87"/>
      <c r="C371" s="88"/>
      <c r="D371" s="91"/>
      <c r="E371" s="90"/>
      <c r="F371" s="74">
        <f>SUM(F372:F393)</f>
        <v>0</v>
      </c>
      <c r="G371" s="74"/>
      <c r="H371" s="74">
        <f>SUM(H372:H393)</f>
        <v>0</v>
      </c>
      <c r="I371" s="74"/>
      <c r="J371" s="74">
        <f>SUM(J372:J393)</f>
        <v>0</v>
      </c>
      <c r="K371" s="74"/>
      <c r="L371" s="74">
        <f>SUM(L372:L393)</f>
        <v>0</v>
      </c>
      <c r="M371" s="88"/>
      <c r="N371" s="76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</row>
    <row r="372" spans="1:35" ht="24" hidden="1" customHeight="1">
      <c r="A372" s="42" t="s">
        <v>357</v>
      </c>
      <c r="B372" s="42" t="s">
        <v>358</v>
      </c>
      <c r="C372" s="43" t="s">
        <v>318</v>
      </c>
      <c r="D372" s="44">
        <v>40.9</v>
      </c>
      <c r="E372" s="47"/>
      <c r="F372" s="46">
        <f t="shared" ref="F372:H393" si="58">TRUNC(E372*$D372,0)</f>
        <v>0</v>
      </c>
      <c r="G372" s="48"/>
      <c r="H372" s="46">
        <f t="shared" si="58"/>
        <v>0</v>
      </c>
      <c r="I372" s="48">
        <v>0</v>
      </c>
      <c r="J372" s="46">
        <f t="shared" ref="J372:J393" si="59">TRUNC(I372*$D372,0)</f>
        <v>0</v>
      </c>
      <c r="K372" s="46"/>
      <c r="L372" s="46">
        <f t="shared" ref="L372:L393" si="60">TRUNC(K372*$D372,0)</f>
        <v>0</v>
      </c>
      <c r="M372" s="43"/>
      <c r="N372" s="19"/>
    </row>
    <row r="373" spans="1:35" ht="24" hidden="1" customHeight="1">
      <c r="A373" s="42" t="s">
        <v>359</v>
      </c>
      <c r="B373" s="42" t="s">
        <v>349</v>
      </c>
      <c r="C373" s="43" t="s">
        <v>318</v>
      </c>
      <c r="D373" s="44">
        <v>52.5</v>
      </c>
      <c r="E373" s="47"/>
      <c r="F373" s="46">
        <f t="shared" si="58"/>
        <v>0</v>
      </c>
      <c r="G373" s="48"/>
      <c r="H373" s="46">
        <f t="shared" si="58"/>
        <v>0</v>
      </c>
      <c r="I373" s="48">
        <v>0</v>
      </c>
      <c r="J373" s="46">
        <f t="shared" si="59"/>
        <v>0</v>
      </c>
      <c r="K373" s="46"/>
      <c r="L373" s="46">
        <f t="shared" si="60"/>
        <v>0</v>
      </c>
      <c r="M373" s="43"/>
      <c r="N373" s="19"/>
    </row>
    <row r="374" spans="1:35" ht="24" hidden="1" customHeight="1">
      <c r="A374" s="42" t="s">
        <v>359</v>
      </c>
      <c r="B374" s="42" t="s">
        <v>317</v>
      </c>
      <c r="C374" s="43" t="s">
        <v>318</v>
      </c>
      <c r="D374" s="44">
        <v>107.7</v>
      </c>
      <c r="E374" s="47"/>
      <c r="F374" s="46">
        <f t="shared" si="58"/>
        <v>0</v>
      </c>
      <c r="G374" s="48"/>
      <c r="H374" s="46">
        <f t="shared" si="58"/>
        <v>0</v>
      </c>
      <c r="I374" s="48">
        <v>0</v>
      </c>
      <c r="J374" s="46">
        <f t="shared" si="59"/>
        <v>0</v>
      </c>
      <c r="K374" s="46"/>
      <c r="L374" s="46">
        <f t="shared" si="60"/>
        <v>0</v>
      </c>
      <c r="M374" s="43"/>
      <c r="N374" s="19"/>
    </row>
    <row r="375" spans="1:35" ht="24" hidden="1" customHeight="1">
      <c r="A375" s="42" t="s">
        <v>360</v>
      </c>
      <c r="B375" s="42" t="s">
        <v>324</v>
      </c>
      <c r="C375" s="43" t="s">
        <v>318</v>
      </c>
      <c r="D375" s="44">
        <v>11.4</v>
      </c>
      <c r="E375" s="47"/>
      <c r="F375" s="46">
        <f t="shared" si="58"/>
        <v>0</v>
      </c>
      <c r="G375" s="48"/>
      <c r="H375" s="46">
        <f t="shared" si="58"/>
        <v>0</v>
      </c>
      <c r="I375" s="48">
        <v>0</v>
      </c>
      <c r="J375" s="46">
        <f t="shared" si="59"/>
        <v>0</v>
      </c>
      <c r="K375" s="46"/>
      <c r="L375" s="46">
        <f t="shared" si="60"/>
        <v>0</v>
      </c>
      <c r="M375" s="43"/>
      <c r="N375" s="19"/>
    </row>
    <row r="376" spans="1:35" ht="24" hidden="1" customHeight="1">
      <c r="A376" s="42" t="s">
        <v>360</v>
      </c>
      <c r="B376" s="42" t="s">
        <v>326</v>
      </c>
      <c r="C376" s="43" t="s">
        <v>318</v>
      </c>
      <c r="D376" s="44">
        <v>155.51</v>
      </c>
      <c r="E376" s="47"/>
      <c r="F376" s="46">
        <f t="shared" si="58"/>
        <v>0</v>
      </c>
      <c r="G376" s="48"/>
      <c r="H376" s="46">
        <f t="shared" si="58"/>
        <v>0</v>
      </c>
      <c r="I376" s="48">
        <v>0</v>
      </c>
      <c r="J376" s="46">
        <f t="shared" si="59"/>
        <v>0</v>
      </c>
      <c r="K376" s="46"/>
      <c r="L376" s="46">
        <f t="shared" si="60"/>
        <v>0</v>
      </c>
      <c r="M376" s="43"/>
      <c r="N376" s="19"/>
    </row>
    <row r="377" spans="1:35" ht="24" hidden="1" customHeight="1">
      <c r="A377" s="42" t="s">
        <v>361</v>
      </c>
      <c r="B377" s="42" t="s">
        <v>349</v>
      </c>
      <c r="C377" s="43" t="s">
        <v>362</v>
      </c>
      <c r="D377" s="44">
        <v>3</v>
      </c>
      <c r="E377" s="47"/>
      <c r="F377" s="46">
        <f t="shared" si="58"/>
        <v>0</v>
      </c>
      <c r="G377" s="48"/>
      <c r="H377" s="46">
        <f t="shared" si="58"/>
        <v>0</v>
      </c>
      <c r="I377" s="48">
        <v>0</v>
      </c>
      <c r="J377" s="46">
        <f t="shared" si="59"/>
        <v>0</v>
      </c>
      <c r="K377" s="46"/>
      <c r="L377" s="46">
        <f t="shared" si="60"/>
        <v>0</v>
      </c>
      <c r="M377" s="43"/>
      <c r="N377" s="19"/>
    </row>
    <row r="378" spans="1:35" ht="24" hidden="1" customHeight="1">
      <c r="A378" s="42" t="s">
        <v>361</v>
      </c>
      <c r="B378" s="42" t="s">
        <v>317</v>
      </c>
      <c r="C378" s="43" t="s">
        <v>362</v>
      </c>
      <c r="D378" s="44">
        <v>44</v>
      </c>
      <c r="E378" s="47"/>
      <c r="F378" s="46">
        <f t="shared" si="58"/>
        <v>0</v>
      </c>
      <c r="G378" s="48"/>
      <c r="H378" s="46">
        <f t="shared" si="58"/>
        <v>0</v>
      </c>
      <c r="I378" s="48">
        <v>0</v>
      </c>
      <c r="J378" s="46">
        <f t="shared" si="59"/>
        <v>0</v>
      </c>
      <c r="K378" s="46"/>
      <c r="L378" s="46">
        <f t="shared" si="60"/>
        <v>0</v>
      </c>
      <c r="M378" s="43"/>
      <c r="N378" s="19"/>
    </row>
    <row r="379" spans="1:35" ht="24" hidden="1" customHeight="1">
      <c r="A379" s="42" t="s">
        <v>363</v>
      </c>
      <c r="B379" s="42" t="s">
        <v>324</v>
      </c>
      <c r="C379" s="43" t="s">
        <v>362</v>
      </c>
      <c r="D379" s="44">
        <v>3</v>
      </c>
      <c r="E379" s="47"/>
      <c r="F379" s="46">
        <f t="shared" si="58"/>
        <v>0</v>
      </c>
      <c r="G379" s="48"/>
      <c r="H379" s="46">
        <f t="shared" si="58"/>
        <v>0</v>
      </c>
      <c r="I379" s="48">
        <v>0</v>
      </c>
      <c r="J379" s="46">
        <f t="shared" si="59"/>
        <v>0</v>
      </c>
      <c r="K379" s="46"/>
      <c r="L379" s="46">
        <f t="shared" si="60"/>
        <v>0</v>
      </c>
      <c r="M379" s="43"/>
      <c r="N379" s="19"/>
    </row>
    <row r="380" spans="1:35" ht="24" hidden="1" customHeight="1">
      <c r="A380" s="42" t="s">
        <v>363</v>
      </c>
      <c r="B380" s="42" t="s">
        <v>326</v>
      </c>
      <c r="C380" s="43" t="s">
        <v>362</v>
      </c>
      <c r="D380" s="44">
        <v>8</v>
      </c>
      <c r="E380" s="47"/>
      <c r="F380" s="46">
        <f t="shared" si="58"/>
        <v>0</v>
      </c>
      <c r="G380" s="48"/>
      <c r="H380" s="46">
        <f t="shared" si="58"/>
        <v>0</v>
      </c>
      <c r="I380" s="48">
        <v>0</v>
      </c>
      <c r="J380" s="46">
        <f t="shared" si="59"/>
        <v>0</v>
      </c>
      <c r="K380" s="46"/>
      <c r="L380" s="46">
        <f t="shared" si="60"/>
        <v>0</v>
      </c>
      <c r="M380" s="43"/>
      <c r="N380" s="19"/>
    </row>
    <row r="381" spans="1:35" ht="24" hidden="1" customHeight="1">
      <c r="A381" s="42" t="s">
        <v>364</v>
      </c>
      <c r="B381" s="42" t="s">
        <v>324</v>
      </c>
      <c r="C381" s="43" t="s">
        <v>362</v>
      </c>
      <c r="D381" s="44">
        <v>1</v>
      </c>
      <c r="E381" s="47"/>
      <c r="F381" s="46">
        <f t="shared" si="58"/>
        <v>0</v>
      </c>
      <c r="G381" s="48"/>
      <c r="H381" s="46">
        <f t="shared" si="58"/>
        <v>0</v>
      </c>
      <c r="I381" s="48">
        <v>0</v>
      </c>
      <c r="J381" s="46">
        <f t="shared" si="59"/>
        <v>0</v>
      </c>
      <c r="K381" s="46"/>
      <c r="L381" s="46">
        <f t="shared" si="60"/>
        <v>0</v>
      </c>
      <c r="M381" s="43"/>
      <c r="N381" s="19"/>
    </row>
    <row r="382" spans="1:35" ht="24" hidden="1" customHeight="1">
      <c r="A382" s="42" t="s">
        <v>364</v>
      </c>
      <c r="B382" s="42" t="s">
        <v>326</v>
      </c>
      <c r="C382" s="43" t="s">
        <v>362</v>
      </c>
      <c r="D382" s="44">
        <v>3</v>
      </c>
      <c r="E382" s="47"/>
      <c r="F382" s="46">
        <f t="shared" si="58"/>
        <v>0</v>
      </c>
      <c r="G382" s="48"/>
      <c r="H382" s="46">
        <f t="shared" si="58"/>
        <v>0</v>
      </c>
      <c r="I382" s="48">
        <v>0</v>
      </c>
      <c r="J382" s="46">
        <f t="shared" si="59"/>
        <v>0</v>
      </c>
      <c r="K382" s="46"/>
      <c r="L382" s="46">
        <f t="shared" si="60"/>
        <v>0</v>
      </c>
      <c r="M382" s="43"/>
      <c r="N382" s="19"/>
    </row>
    <row r="383" spans="1:35" ht="24" hidden="1" customHeight="1">
      <c r="A383" s="42" t="s">
        <v>364</v>
      </c>
      <c r="B383" s="42" t="s">
        <v>349</v>
      </c>
      <c r="C383" s="43" t="s">
        <v>362</v>
      </c>
      <c r="D383" s="44">
        <v>1</v>
      </c>
      <c r="E383" s="47"/>
      <c r="F383" s="46">
        <f t="shared" si="58"/>
        <v>0</v>
      </c>
      <c r="G383" s="48"/>
      <c r="H383" s="46">
        <f t="shared" si="58"/>
        <v>0</v>
      </c>
      <c r="I383" s="48">
        <v>0</v>
      </c>
      <c r="J383" s="46">
        <f t="shared" si="59"/>
        <v>0</v>
      </c>
      <c r="K383" s="46"/>
      <c r="L383" s="46">
        <f t="shared" si="60"/>
        <v>0</v>
      </c>
      <c r="M383" s="43"/>
      <c r="N383" s="19"/>
    </row>
    <row r="384" spans="1:35" ht="24" hidden="1" customHeight="1">
      <c r="A384" s="42" t="s">
        <v>364</v>
      </c>
      <c r="B384" s="42" t="s">
        <v>317</v>
      </c>
      <c r="C384" s="43" t="s">
        <v>362</v>
      </c>
      <c r="D384" s="44">
        <v>13</v>
      </c>
      <c r="E384" s="47"/>
      <c r="F384" s="46">
        <f t="shared" si="58"/>
        <v>0</v>
      </c>
      <c r="G384" s="48"/>
      <c r="H384" s="46">
        <f t="shared" si="58"/>
        <v>0</v>
      </c>
      <c r="I384" s="48">
        <v>0</v>
      </c>
      <c r="J384" s="46">
        <f t="shared" si="59"/>
        <v>0</v>
      </c>
      <c r="K384" s="46"/>
      <c r="L384" s="46">
        <f t="shared" si="60"/>
        <v>0</v>
      </c>
      <c r="M384" s="43"/>
      <c r="N384" s="19"/>
    </row>
    <row r="385" spans="1:35" ht="24" hidden="1" customHeight="1">
      <c r="A385" s="42" t="s">
        <v>365</v>
      </c>
      <c r="B385" s="42" t="s">
        <v>349</v>
      </c>
      <c r="C385" s="43" t="s">
        <v>362</v>
      </c>
      <c r="D385" s="44">
        <v>24</v>
      </c>
      <c r="E385" s="47"/>
      <c r="F385" s="46">
        <f t="shared" si="58"/>
        <v>0</v>
      </c>
      <c r="G385" s="48"/>
      <c r="H385" s="46">
        <f t="shared" si="58"/>
        <v>0</v>
      </c>
      <c r="I385" s="48">
        <v>0</v>
      </c>
      <c r="J385" s="46">
        <f t="shared" si="59"/>
        <v>0</v>
      </c>
      <c r="K385" s="46"/>
      <c r="L385" s="46">
        <f t="shared" si="60"/>
        <v>0</v>
      </c>
      <c r="M385" s="43"/>
      <c r="N385" s="19"/>
    </row>
    <row r="386" spans="1:35" ht="24" hidden="1" customHeight="1">
      <c r="A386" s="42" t="s">
        <v>365</v>
      </c>
      <c r="B386" s="42" t="s">
        <v>317</v>
      </c>
      <c r="C386" s="43" t="s">
        <v>362</v>
      </c>
      <c r="D386" s="44">
        <v>124</v>
      </c>
      <c r="E386" s="47"/>
      <c r="F386" s="46">
        <f t="shared" si="58"/>
        <v>0</v>
      </c>
      <c r="G386" s="48"/>
      <c r="H386" s="46">
        <f t="shared" si="58"/>
        <v>0</v>
      </c>
      <c r="I386" s="48">
        <v>0</v>
      </c>
      <c r="J386" s="46">
        <f t="shared" si="59"/>
        <v>0</v>
      </c>
      <c r="K386" s="46"/>
      <c r="L386" s="46">
        <f t="shared" si="60"/>
        <v>0</v>
      </c>
      <c r="M386" s="43"/>
      <c r="N386" s="19"/>
    </row>
    <row r="387" spans="1:35" ht="24" hidden="1" customHeight="1">
      <c r="A387" s="42" t="s">
        <v>366</v>
      </c>
      <c r="B387" s="42" t="s">
        <v>324</v>
      </c>
      <c r="C387" s="43" t="s">
        <v>362</v>
      </c>
      <c r="D387" s="44">
        <v>10</v>
      </c>
      <c r="E387" s="47"/>
      <c r="F387" s="46">
        <f t="shared" si="58"/>
        <v>0</v>
      </c>
      <c r="G387" s="48"/>
      <c r="H387" s="46">
        <f t="shared" si="58"/>
        <v>0</v>
      </c>
      <c r="I387" s="48">
        <v>0</v>
      </c>
      <c r="J387" s="46">
        <f t="shared" si="59"/>
        <v>0</v>
      </c>
      <c r="K387" s="46"/>
      <c r="L387" s="46">
        <f t="shared" si="60"/>
        <v>0</v>
      </c>
      <c r="M387" s="43"/>
      <c r="N387" s="19"/>
    </row>
    <row r="388" spans="1:35" ht="24" hidden="1" customHeight="1">
      <c r="A388" s="42" t="s">
        <v>367</v>
      </c>
      <c r="B388" s="42" t="s">
        <v>326</v>
      </c>
      <c r="C388" s="43" t="s">
        <v>362</v>
      </c>
      <c r="D388" s="44">
        <v>78</v>
      </c>
      <c r="E388" s="47"/>
      <c r="F388" s="46">
        <f t="shared" si="58"/>
        <v>0</v>
      </c>
      <c r="G388" s="48"/>
      <c r="H388" s="46">
        <f t="shared" si="58"/>
        <v>0</v>
      </c>
      <c r="I388" s="48">
        <v>0</v>
      </c>
      <c r="J388" s="46">
        <f t="shared" si="59"/>
        <v>0</v>
      </c>
      <c r="K388" s="46"/>
      <c r="L388" s="46">
        <f t="shared" si="60"/>
        <v>0</v>
      </c>
      <c r="M388" s="43"/>
      <c r="N388" s="19"/>
    </row>
    <row r="389" spans="1:35" ht="24" hidden="1" customHeight="1">
      <c r="A389" s="42" t="s">
        <v>368</v>
      </c>
      <c r="B389" s="42" t="s">
        <v>369</v>
      </c>
      <c r="C389" s="43" t="s">
        <v>362</v>
      </c>
      <c r="D389" s="44">
        <v>4</v>
      </c>
      <c r="E389" s="47"/>
      <c r="F389" s="46">
        <f t="shared" si="58"/>
        <v>0</v>
      </c>
      <c r="G389" s="48"/>
      <c r="H389" s="46">
        <f t="shared" si="58"/>
        <v>0</v>
      </c>
      <c r="I389" s="48">
        <v>0</v>
      </c>
      <c r="J389" s="46">
        <f t="shared" si="59"/>
        <v>0</v>
      </c>
      <c r="K389" s="46"/>
      <c r="L389" s="46">
        <f t="shared" si="60"/>
        <v>0</v>
      </c>
      <c r="M389" s="43"/>
      <c r="N389" s="19"/>
    </row>
    <row r="390" spans="1:35" ht="24" hidden="1" customHeight="1">
      <c r="A390" s="42" t="s">
        <v>368</v>
      </c>
      <c r="B390" s="42" t="s">
        <v>370</v>
      </c>
      <c r="C390" s="43" t="s">
        <v>362</v>
      </c>
      <c r="D390" s="44">
        <v>2</v>
      </c>
      <c r="E390" s="47"/>
      <c r="F390" s="46">
        <f t="shared" si="58"/>
        <v>0</v>
      </c>
      <c r="G390" s="48"/>
      <c r="H390" s="46">
        <f t="shared" si="58"/>
        <v>0</v>
      </c>
      <c r="I390" s="48">
        <v>0</v>
      </c>
      <c r="J390" s="46">
        <f t="shared" si="59"/>
        <v>0</v>
      </c>
      <c r="K390" s="46"/>
      <c r="L390" s="46">
        <f t="shared" si="60"/>
        <v>0</v>
      </c>
      <c r="M390" s="43"/>
      <c r="N390" s="19"/>
    </row>
    <row r="391" spans="1:35" ht="24" hidden="1" customHeight="1">
      <c r="A391" s="42" t="s">
        <v>371</v>
      </c>
      <c r="B391" s="42" t="s">
        <v>372</v>
      </c>
      <c r="C391" s="43" t="s">
        <v>373</v>
      </c>
      <c r="D391" s="44">
        <v>217</v>
      </c>
      <c r="E391" s="47"/>
      <c r="F391" s="46">
        <f t="shared" si="58"/>
        <v>0</v>
      </c>
      <c r="G391" s="48"/>
      <c r="H391" s="46">
        <f t="shared" si="58"/>
        <v>0</v>
      </c>
      <c r="I391" s="48">
        <v>0</v>
      </c>
      <c r="J391" s="46">
        <f t="shared" si="59"/>
        <v>0</v>
      </c>
      <c r="K391" s="46"/>
      <c r="L391" s="46">
        <f t="shared" si="60"/>
        <v>0</v>
      </c>
      <c r="M391" s="43"/>
      <c r="N391" s="19"/>
    </row>
    <row r="392" spans="1:35" ht="24" hidden="1" customHeight="1">
      <c r="A392" s="42" t="s">
        <v>371</v>
      </c>
      <c r="B392" s="42" t="s">
        <v>374</v>
      </c>
      <c r="C392" s="43" t="s">
        <v>373</v>
      </c>
      <c r="D392" s="44">
        <v>19</v>
      </c>
      <c r="E392" s="47"/>
      <c r="F392" s="46">
        <f t="shared" si="58"/>
        <v>0</v>
      </c>
      <c r="G392" s="48"/>
      <c r="H392" s="46">
        <f t="shared" si="58"/>
        <v>0</v>
      </c>
      <c r="I392" s="48">
        <v>0</v>
      </c>
      <c r="J392" s="46">
        <f t="shared" si="59"/>
        <v>0</v>
      </c>
      <c r="K392" s="46"/>
      <c r="L392" s="46">
        <f t="shared" si="60"/>
        <v>0</v>
      </c>
      <c r="M392" s="43"/>
      <c r="N392" s="19"/>
    </row>
    <row r="393" spans="1:35" ht="24" hidden="1" customHeight="1">
      <c r="A393" s="42" t="s">
        <v>375</v>
      </c>
      <c r="B393" s="42" t="s">
        <v>376</v>
      </c>
      <c r="C393" s="43" t="s">
        <v>318</v>
      </c>
      <c r="D393" s="44">
        <v>40.9</v>
      </c>
      <c r="E393" s="47"/>
      <c r="F393" s="46">
        <f t="shared" si="58"/>
        <v>0</v>
      </c>
      <c r="G393" s="48"/>
      <c r="H393" s="46">
        <f t="shared" si="58"/>
        <v>0</v>
      </c>
      <c r="I393" s="48">
        <v>0</v>
      </c>
      <c r="J393" s="46">
        <f t="shared" si="59"/>
        <v>0</v>
      </c>
      <c r="K393" s="46"/>
      <c r="L393" s="46">
        <f t="shared" si="60"/>
        <v>0</v>
      </c>
      <c r="M393" s="43"/>
      <c r="N393" s="19"/>
    </row>
    <row r="394" spans="1:35" s="3" customFormat="1" ht="24" hidden="1" customHeight="1">
      <c r="A394" s="50" t="s">
        <v>378</v>
      </c>
      <c r="B394" s="50"/>
      <c r="C394" s="51"/>
      <c r="D394" s="52"/>
      <c r="E394" s="53"/>
      <c r="F394" s="54">
        <f>F395+F442</f>
        <v>0</v>
      </c>
      <c r="G394" s="54"/>
      <c r="H394" s="54">
        <f>H395+H442</f>
        <v>0</v>
      </c>
      <c r="I394" s="54"/>
      <c r="J394" s="54">
        <f>J395+J442</f>
        <v>0</v>
      </c>
      <c r="K394" s="54"/>
      <c r="L394" s="54">
        <f>L395+L442</f>
        <v>-4</v>
      </c>
      <c r="M394" s="51"/>
      <c r="N394" s="20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s="78" customFormat="1" ht="24" hidden="1" customHeight="1">
      <c r="A395" s="87" t="s">
        <v>379</v>
      </c>
      <c r="B395" s="87"/>
      <c r="C395" s="88"/>
      <c r="D395" s="89"/>
      <c r="E395" s="90"/>
      <c r="F395" s="74">
        <f>F396+F414</f>
        <v>0</v>
      </c>
      <c r="G395" s="74"/>
      <c r="H395" s="74">
        <f>H396+H414</f>
        <v>0</v>
      </c>
      <c r="I395" s="74"/>
      <c r="J395" s="74">
        <f>J396+J414</f>
        <v>0</v>
      </c>
      <c r="K395" s="74"/>
      <c r="L395" s="74">
        <f>L396+L414</f>
        <v>0</v>
      </c>
      <c r="M395" s="88"/>
      <c r="N395" s="76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</row>
    <row r="396" spans="1:35" s="78" customFormat="1" ht="24" hidden="1" customHeight="1">
      <c r="A396" s="87" t="s">
        <v>7</v>
      </c>
      <c r="B396" s="87"/>
      <c r="C396" s="88"/>
      <c r="D396" s="89"/>
      <c r="E396" s="90"/>
      <c r="F396" s="74">
        <f>F397</f>
        <v>0</v>
      </c>
      <c r="G396" s="74"/>
      <c r="H396" s="74">
        <f>H397</f>
        <v>0</v>
      </c>
      <c r="I396" s="74"/>
      <c r="J396" s="74">
        <f>J397</f>
        <v>0</v>
      </c>
      <c r="K396" s="74"/>
      <c r="L396" s="74">
        <f>L397</f>
        <v>0</v>
      </c>
      <c r="M396" s="88"/>
      <c r="N396" s="76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</row>
    <row r="397" spans="1:35" s="78" customFormat="1" ht="24" hidden="1" customHeight="1">
      <c r="A397" s="87" t="s">
        <v>380</v>
      </c>
      <c r="B397" s="87"/>
      <c r="C397" s="88"/>
      <c r="D397" s="89"/>
      <c r="E397" s="90"/>
      <c r="F397" s="74">
        <f>SUM(F398:F407)+F411</f>
        <v>0</v>
      </c>
      <c r="G397" s="74"/>
      <c r="H397" s="74">
        <f>SUM(H398:H407)+H411</f>
        <v>0</v>
      </c>
      <c r="I397" s="74"/>
      <c r="J397" s="74">
        <f>SUM(J398:J407)+J411</f>
        <v>0</v>
      </c>
      <c r="K397" s="74"/>
      <c r="L397" s="74">
        <f>SUM(L398:L407)+L411</f>
        <v>0</v>
      </c>
      <c r="M397" s="88"/>
      <c r="N397" s="76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</row>
    <row r="398" spans="1:35" ht="24" hidden="1" customHeight="1">
      <c r="A398" s="42" t="s">
        <v>382</v>
      </c>
      <c r="B398" s="42" t="s">
        <v>383</v>
      </c>
      <c r="C398" s="43" t="s">
        <v>280</v>
      </c>
      <c r="D398" s="44">
        <v>1</v>
      </c>
      <c r="E398" s="47"/>
      <c r="F398" s="46">
        <f t="shared" ref="F398:H406" si="61">TRUNC(E398*$D398,0)</f>
        <v>0</v>
      </c>
      <c r="G398" s="48"/>
      <c r="H398" s="46">
        <f t="shared" si="61"/>
        <v>0</v>
      </c>
      <c r="I398" s="48">
        <v>0</v>
      </c>
      <c r="J398" s="46">
        <f t="shared" ref="J398:J406" si="62">TRUNC(I398*$D398,0)</f>
        <v>0</v>
      </c>
      <c r="K398" s="46"/>
      <c r="L398" s="46">
        <f t="shared" ref="L398:L406" si="63">TRUNC(K398*$D398,0)</f>
        <v>0</v>
      </c>
      <c r="M398" s="43"/>
      <c r="N398" s="19"/>
    </row>
    <row r="399" spans="1:35" ht="24" hidden="1" customHeight="1">
      <c r="A399" s="42" t="s">
        <v>384</v>
      </c>
      <c r="B399" s="42" t="s">
        <v>383</v>
      </c>
      <c r="C399" s="43" t="s">
        <v>280</v>
      </c>
      <c r="D399" s="44">
        <v>1</v>
      </c>
      <c r="E399" s="47"/>
      <c r="F399" s="46">
        <f t="shared" si="61"/>
        <v>0</v>
      </c>
      <c r="G399" s="48"/>
      <c r="H399" s="46">
        <f t="shared" si="61"/>
        <v>0</v>
      </c>
      <c r="I399" s="48">
        <v>0</v>
      </c>
      <c r="J399" s="46">
        <f t="shared" si="62"/>
        <v>0</v>
      </c>
      <c r="K399" s="46"/>
      <c r="L399" s="46">
        <f t="shared" si="63"/>
        <v>0</v>
      </c>
      <c r="M399" s="43"/>
      <c r="N399" s="19"/>
    </row>
    <row r="400" spans="1:35" ht="24" hidden="1" customHeight="1">
      <c r="A400" s="42" t="s">
        <v>385</v>
      </c>
      <c r="B400" s="42" t="s">
        <v>386</v>
      </c>
      <c r="C400" s="43" t="s">
        <v>280</v>
      </c>
      <c r="D400" s="44">
        <v>2</v>
      </c>
      <c r="E400" s="47"/>
      <c r="F400" s="46">
        <f t="shared" si="61"/>
        <v>0</v>
      </c>
      <c r="G400" s="48"/>
      <c r="H400" s="46">
        <f t="shared" si="61"/>
        <v>0</v>
      </c>
      <c r="I400" s="48">
        <v>0</v>
      </c>
      <c r="J400" s="46">
        <f t="shared" si="62"/>
        <v>0</v>
      </c>
      <c r="K400" s="46"/>
      <c r="L400" s="46">
        <f t="shared" si="63"/>
        <v>0</v>
      </c>
      <c r="M400" s="43"/>
      <c r="N400" s="19"/>
    </row>
    <row r="401" spans="1:35" ht="24" hidden="1" customHeight="1">
      <c r="A401" s="42" t="s">
        <v>394</v>
      </c>
      <c r="B401" s="42" t="s">
        <v>296</v>
      </c>
      <c r="C401" s="43" t="s">
        <v>280</v>
      </c>
      <c r="D401" s="44">
        <v>1</v>
      </c>
      <c r="E401" s="47"/>
      <c r="F401" s="46">
        <f t="shared" si="61"/>
        <v>0</v>
      </c>
      <c r="G401" s="48"/>
      <c r="H401" s="46">
        <f t="shared" si="61"/>
        <v>0</v>
      </c>
      <c r="I401" s="48">
        <v>0</v>
      </c>
      <c r="J401" s="46">
        <f t="shared" si="62"/>
        <v>0</v>
      </c>
      <c r="K401" s="46"/>
      <c r="L401" s="46">
        <f t="shared" si="63"/>
        <v>0</v>
      </c>
      <c r="M401" s="43"/>
      <c r="N401" s="19"/>
    </row>
    <row r="402" spans="1:35" ht="24" hidden="1" customHeight="1">
      <c r="A402" s="42" t="s">
        <v>396</v>
      </c>
      <c r="B402" s="42" t="s">
        <v>300</v>
      </c>
      <c r="C402" s="43" t="s">
        <v>280</v>
      </c>
      <c r="D402" s="44">
        <v>1</v>
      </c>
      <c r="E402" s="47"/>
      <c r="F402" s="46">
        <f t="shared" si="61"/>
        <v>0</v>
      </c>
      <c r="G402" s="48"/>
      <c r="H402" s="46">
        <f t="shared" si="61"/>
        <v>0</v>
      </c>
      <c r="I402" s="48">
        <v>0</v>
      </c>
      <c r="J402" s="46">
        <f t="shared" si="62"/>
        <v>0</v>
      </c>
      <c r="K402" s="46"/>
      <c r="L402" s="46">
        <f t="shared" si="63"/>
        <v>0</v>
      </c>
      <c r="M402" s="43"/>
      <c r="N402" s="19"/>
    </row>
    <row r="403" spans="1:35" ht="24" hidden="1" customHeight="1">
      <c r="A403" s="42" t="s">
        <v>398</v>
      </c>
      <c r="B403" s="42" t="s">
        <v>304</v>
      </c>
      <c r="C403" s="43" t="s">
        <v>280</v>
      </c>
      <c r="D403" s="44">
        <v>6</v>
      </c>
      <c r="E403" s="47"/>
      <c r="F403" s="46">
        <f t="shared" si="61"/>
        <v>0</v>
      </c>
      <c r="G403" s="48"/>
      <c r="H403" s="46">
        <f t="shared" si="61"/>
        <v>0</v>
      </c>
      <c r="I403" s="48">
        <v>0</v>
      </c>
      <c r="J403" s="46">
        <f t="shared" si="62"/>
        <v>0</v>
      </c>
      <c r="K403" s="46"/>
      <c r="L403" s="46">
        <f t="shared" si="63"/>
        <v>0</v>
      </c>
      <c r="M403" s="43"/>
      <c r="N403" s="19"/>
    </row>
    <row r="404" spans="1:35" ht="24" hidden="1" customHeight="1">
      <c r="A404" s="42" t="s">
        <v>400</v>
      </c>
      <c r="B404" s="42" t="s">
        <v>308</v>
      </c>
      <c r="C404" s="43" t="s">
        <v>309</v>
      </c>
      <c r="D404" s="44">
        <v>1</v>
      </c>
      <c r="E404" s="47"/>
      <c r="F404" s="46">
        <f t="shared" si="61"/>
        <v>0</v>
      </c>
      <c r="G404" s="48"/>
      <c r="H404" s="46">
        <f t="shared" si="61"/>
        <v>0</v>
      </c>
      <c r="I404" s="48">
        <v>0</v>
      </c>
      <c r="J404" s="46">
        <f t="shared" si="62"/>
        <v>0</v>
      </c>
      <c r="K404" s="46"/>
      <c r="L404" s="46">
        <f t="shared" si="63"/>
        <v>0</v>
      </c>
      <c r="M404" s="43"/>
      <c r="N404" s="19"/>
    </row>
    <row r="405" spans="1:35" ht="24" hidden="1" customHeight="1">
      <c r="A405" s="42" t="s">
        <v>401</v>
      </c>
      <c r="B405" s="42" t="s">
        <v>311</v>
      </c>
      <c r="C405" s="43" t="s">
        <v>280</v>
      </c>
      <c r="D405" s="44">
        <v>1</v>
      </c>
      <c r="E405" s="47"/>
      <c r="F405" s="46">
        <f t="shared" si="61"/>
        <v>0</v>
      </c>
      <c r="G405" s="48"/>
      <c r="H405" s="46">
        <f t="shared" si="61"/>
        <v>0</v>
      </c>
      <c r="I405" s="48">
        <v>0</v>
      </c>
      <c r="J405" s="46">
        <f t="shared" si="62"/>
        <v>0</v>
      </c>
      <c r="K405" s="46"/>
      <c r="L405" s="46">
        <f t="shared" si="63"/>
        <v>0</v>
      </c>
      <c r="M405" s="43"/>
      <c r="N405" s="19"/>
    </row>
    <row r="406" spans="1:35" ht="24" hidden="1" customHeight="1">
      <c r="A406" s="42" t="s">
        <v>402</v>
      </c>
      <c r="B406" s="42" t="s">
        <v>403</v>
      </c>
      <c r="C406" s="43" t="s">
        <v>280</v>
      </c>
      <c r="D406" s="44">
        <v>1</v>
      </c>
      <c r="E406" s="47"/>
      <c r="F406" s="46">
        <f t="shared" si="61"/>
        <v>0</v>
      </c>
      <c r="G406" s="48"/>
      <c r="H406" s="46">
        <f t="shared" si="61"/>
        <v>0</v>
      </c>
      <c r="I406" s="48">
        <v>0</v>
      </c>
      <c r="J406" s="46">
        <f t="shared" si="62"/>
        <v>0</v>
      </c>
      <c r="K406" s="46"/>
      <c r="L406" s="46">
        <f t="shared" si="63"/>
        <v>0</v>
      </c>
      <c r="M406" s="43"/>
      <c r="N406" s="19"/>
    </row>
    <row r="407" spans="1:35" s="78" customFormat="1" ht="24" hidden="1" customHeight="1">
      <c r="A407" s="87" t="s">
        <v>404</v>
      </c>
      <c r="B407" s="87" t="s">
        <v>10</v>
      </c>
      <c r="C407" s="88"/>
      <c r="D407" s="92"/>
      <c r="E407" s="90"/>
      <c r="F407" s="74">
        <f>SUM(F408:F410)</f>
        <v>0</v>
      </c>
      <c r="G407" s="74"/>
      <c r="H407" s="74">
        <f>SUM(H408:H410)</f>
        <v>0</v>
      </c>
      <c r="I407" s="74"/>
      <c r="J407" s="74">
        <f>SUM(J408:J410)</f>
        <v>0</v>
      </c>
      <c r="K407" s="74"/>
      <c r="L407" s="74">
        <f>SUM(L408:L410)</f>
        <v>0</v>
      </c>
      <c r="M407" s="88"/>
      <c r="N407" s="76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</row>
    <row r="408" spans="1:35" ht="24" hidden="1" customHeight="1">
      <c r="A408" s="42" t="s">
        <v>405</v>
      </c>
      <c r="B408" s="42" t="s">
        <v>406</v>
      </c>
      <c r="C408" s="43" t="s">
        <v>280</v>
      </c>
      <c r="D408" s="44">
        <v>2</v>
      </c>
      <c r="E408" s="47"/>
      <c r="F408" s="46">
        <f t="shared" ref="F408:H410" si="64">TRUNC(E408*$D408,0)</f>
        <v>0</v>
      </c>
      <c r="G408" s="48"/>
      <c r="H408" s="46">
        <f t="shared" si="64"/>
        <v>0</v>
      </c>
      <c r="I408" s="48">
        <v>0</v>
      </c>
      <c r="J408" s="46">
        <f t="shared" ref="J408:J410" si="65">TRUNC(I408*$D408,0)</f>
        <v>0</v>
      </c>
      <c r="K408" s="46"/>
      <c r="L408" s="46">
        <f t="shared" ref="L408:L410" si="66">TRUNC(K408*$D408,0)</f>
        <v>0</v>
      </c>
      <c r="M408" s="43"/>
      <c r="N408" s="19"/>
    </row>
    <row r="409" spans="1:35" ht="24" hidden="1" customHeight="1">
      <c r="A409" s="42" t="s">
        <v>407</v>
      </c>
      <c r="B409" s="42" t="s">
        <v>408</v>
      </c>
      <c r="C409" s="43" t="s">
        <v>280</v>
      </c>
      <c r="D409" s="44">
        <v>1</v>
      </c>
      <c r="E409" s="47"/>
      <c r="F409" s="46">
        <f t="shared" si="64"/>
        <v>0</v>
      </c>
      <c r="G409" s="48"/>
      <c r="H409" s="46">
        <f t="shared" si="64"/>
        <v>0</v>
      </c>
      <c r="I409" s="48">
        <v>0</v>
      </c>
      <c r="J409" s="46">
        <f t="shared" si="65"/>
        <v>0</v>
      </c>
      <c r="K409" s="46"/>
      <c r="L409" s="46">
        <f t="shared" si="66"/>
        <v>0</v>
      </c>
      <c r="M409" s="43"/>
      <c r="N409" s="19"/>
    </row>
    <row r="410" spans="1:35" ht="24" hidden="1" customHeight="1">
      <c r="A410" s="42" t="s">
        <v>409</v>
      </c>
      <c r="B410" s="42" t="s">
        <v>410</v>
      </c>
      <c r="C410" s="43" t="s">
        <v>280</v>
      </c>
      <c r="D410" s="44">
        <v>1</v>
      </c>
      <c r="E410" s="47"/>
      <c r="F410" s="46">
        <f t="shared" si="64"/>
        <v>0</v>
      </c>
      <c r="G410" s="48"/>
      <c r="H410" s="46">
        <f t="shared" si="64"/>
        <v>0</v>
      </c>
      <c r="I410" s="48">
        <v>0</v>
      </c>
      <c r="J410" s="46">
        <f t="shared" si="65"/>
        <v>0</v>
      </c>
      <c r="K410" s="46"/>
      <c r="L410" s="46">
        <f t="shared" si="66"/>
        <v>0</v>
      </c>
      <c r="M410" s="43"/>
      <c r="N410" s="19"/>
    </row>
    <row r="411" spans="1:35" s="78" customFormat="1" ht="24" hidden="1" customHeight="1">
      <c r="A411" s="87" t="s">
        <v>411</v>
      </c>
      <c r="B411" s="87" t="s">
        <v>10</v>
      </c>
      <c r="C411" s="88"/>
      <c r="D411" s="92"/>
      <c r="E411" s="90"/>
      <c r="F411" s="74">
        <f>F412+F413</f>
        <v>0</v>
      </c>
      <c r="G411" s="74"/>
      <c r="H411" s="74">
        <f>H412+H413</f>
        <v>0</v>
      </c>
      <c r="I411" s="74"/>
      <c r="J411" s="74">
        <f>J412+J413</f>
        <v>0</v>
      </c>
      <c r="K411" s="74"/>
      <c r="L411" s="74">
        <f>L412+L413</f>
        <v>0</v>
      </c>
      <c r="M411" s="88"/>
      <c r="N411" s="76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</row>
    <row r="412" spans="1:35" ht="24" hidden="1" customHeight="1">
      <c r="A412" s="42" t="s">
        <v>412</v>
      </c>
      <c r="B412" s="42" t="s">
        <v>413</v>
      </c>
      <c r="C412" s="43" t="s">
        <v>280</v>
      </c>
      <c r="D412" s="44">
        <v>1</v>
      </c>
      <c r="E412" s="47"/>
      <c r="F412" s="46">
        <f t="shared" ref="F412:H413" si="67">TRUNC(E412*$D412,0)</f>
        <v>0</v>
      </c>
      <c r="G412" s="48"/>
      <c r="H412" s="46">
        <f t="shared" si="67"/>
        <v>0</v>
      </c>
      <c r="I412" s="48">
        <v>0</v>
      </c>
      <c r="J412" s="46">
        <f t="shared" ref="J412:J413" si="68">TRUNC(I412*$D412,0)</f>
        <v>0</v>
      </c>
      <c r="K412" s="46"/>
      <c r="L412" s="46">
        <f t="shared" ref="L412:L413" si="69">TRUNC(K412*$D412,0)</f>
        <v>0</v>
      </c>
      <c r="M412" s="43"/>
      <c r="N412" s="19"/>
    </row>
    <row r="413" spans="1:35" ht="24" hidden="1" customHeight="1">
      <c r="A413" s="42" t="s">
        <v>414</v>
      </c>
      <c r="B413" s="42" t="s">
        <v>415</v>
      </c>
      <c r="C413" s="43" t="s">
        <v>280</v>
      </c>
      <c r="D413" s="44">
        <v>2</v>
      </c>
      <c r="E413" s="47"/>
      <c r="F413" s="46">
        <f t="shared" si="67"/>
        <v>0</v>
      </c>
      <c r="G413" s="48"/>
      <c r="H413" s="46">
        <f t="shared" si="67"/>
        <v>0</v>
      </c>
      <c r="I413" s="48">
        <v>0</v>
      </c>
      <c r="J413" s="46">
        <f t="shared" si="68"/>
        <v>0</v>
      </c>
      <c r="K413" s="46"/>
      <c r="L413" s="46">
        <f t="shared" si="69"/>
        <v>0</v>
      </c>
      <c r="M413" s="43"/>
      <c r="N413" s="19"/>
    </row>
    <row r="414" spans="1:35" s="78" customFormat="1" ht="24" hidden="1" customHeight="1">
      <c r="A414" s="87" t="s">
        <v>65</v>
      </c>
      <c r="B414" s="87"/>
      <c r="C414" s="88"/>
      <c r="D414" s="89"/>
      <c r="E414" s="90"/>
      <c r="F414" s="74">
        <f>F415</f>
        <v>0</v>
      </c>
      <c r="G414" s="74"/>
      <c r="H414" s="74">
        <f>H415</f>
        <v>0</v>
      </c>
      <c r="I414" s="74"/>
      <c r="J414" s="74">
        <f>J415</f>
        <v>0</v>
      </c>
      <c r="K414" s="74"/>
      <c r="L414" s="74">
        <f>L415</f>
        <v>0</v>
      </c>
      <c r="M414" s="88"/>
      <c r="N414" s="76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</row>
    <row r="415" spans="1:35" s="78" customFormat="1" ht="24" hidden="1" customHeight="1">
      <c r="A415" s="87" t="s">
        <v>380</v>
      </c>
      <c r="B415" s="87"/>
      <c r="C415" s="88"/>
      <c r="D415" s="89"/>
      <c r="E415" s="90"/>
      <c r="F415" s="74">
        <f>SUM(F416:F435)+F439</f>
        <v>0</v>
      </c>
      <c r="G415" s="74"/>
      <c r="H415" s="74">
        <f>SUM(H416:H435)+H439</f>
        <v>0</v>
      </c>
      <c r="I415" s="74"/>
      <c r="J415" s="74">
        <f>SUM(J416:J435)+J439</f>
        <v>0</v>
      </c>
      <c r="K415" s="74"/>
      <c r="L415" s="74">
        <f>SUM(L416:L435)+L439</f>
        <v>0</v>
      </c>
      <c r="M415" s="88"/>
      <c r="N415" s="76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</row>
    <row r="416" spans="1:35" ht="24" hidden="1" customHeight="1">
      <c r="A416" s="42" t="s">
        <v>381</v>
      </c>
      <c r="B416" s="42" t="s">
        <v>282</v>
      </c>
      <c r="C416" s="43" t="s">
        <v>280</v>
      </c>
      <c r="D416" s="44">
        <v>1</v>
      </c>
      <c r="E416" s="47"/>
      <c r="F416" s="46">
        <f t="shared" ref="F416:H434" si="70">TRUNC(E416*$D416,0)</f>
        <v>0</v>
      </c>
      <c r="G416" s="48"/>
      <c r="H416" s="46">
        <f t="shared" si="70"/>
        <v>0</v>
      </c>
      <c r="I416" s="48">
        <v>0</v>
      </c>
      <c r="J416" s="46">
        <f t="shared" ref="J416:J434" si="71">TRUNC(I416*$D416,0)</f>
        <v>0</v>
      </c>
      <c r="K416" s="46"/>
      <c r="L416" s="46">
        <f t="shared" ref="L416:L434" si="72">TRUNC(K416*$D416,0)</f>
        <v>0</v>
      </c>
      <c r="M416" s="43"/>
      <c r="N416" s="19"/>
    </row>
    <row r="417" spans="1:14" ht="24" hidden="1" customHeight="1">
      <c r="A417" s="42" t="s">
        <v>382</v>
      </c>
      <c r="B417" s="42" t="s">
        <v>383</v>
      </c>
      <c r="C417" s="43" t="s">
        <v>280</v>
      </c>
      <c r="D417" s="44">
        <v>1</v>
      </c>
      <c r="E417" s="47"/>
      <c r="F417" s="46">
        <f t="shared" si="70"/>
        <v>0</v>
      </c>
      <c r="G417" s="48"/>
      <c r="H417" s="46">
        <f t="shared" si="70"/>
        <v>0</v>
      </c>
      <c r="I417" s="48">
        <v>0</v>
      </c>
      <c r="J417" s="46">
        <f t="shared" si="71"/>
        <v>0</v>
      </c>
      <c r="K417" s="46"/>
      <c r="L417" s="46">
        <f t="shared" si="72"/>
        <v>0</v>
      </c>
      <c r="M417" s="43"/>
      <c r="N417" s="19"/>
    </row>
    <row r="418" spans="1:14" ht="24" hidden="1" customHeight="1">
      <c r="A418" s="42" t="s">
        <v>384</v>
      </c>
      <c r="B418" s="42" t="s">
        <v>383</v>
      </c>
      <c r="C418" s="43" t="s">
        <v>280</v>
      </c>
      <c r="D418" s="44">
        <v>1</v>
      </c>
      <c r="E418" s="47"/>
      <c r="F418" s="46">
        <f t="shared" si="70"/>
        <v>0</v>
      </c>
      <c r="G418" s="48"/>
      <c r="H418" s="46">
        <f t="shared" si="70"/>
        <v>0</v>
      </c>
      <c r="I418" s="48">
        <v>0</v>
      </c>
      <c r="J418" s="46">
        <f t="shared" si="71"/>
        <v>0</v>
      </c>
      <c r="K418" s="46"/>
      <c r="L418" s="46">
        <f t="shared" si="72"/>
        <v>0</v>
      </c>
      <c r="M418" s="43"/>
      <c r="N418" s="19"/>
    </row>
    <row r="419" spans="1:14" ht="24" hidden="1" customHeight="1">
      <c r="A419" s="42" t="s">
        <v>385</v>
      </c>
      <c r="B419" s="42" t="s">
        <v>386</v>
      </c>
      <c r="C419" s="43" t="s">
        <v>280</v>
      </c>
      <c r="D419" s="44">
        <v>2</v>
      </c>
      <c r="E419" s="47"/>
      <c r="F419" s="46">
        <f t="shared" si="70"/>
        <v>0</v>
      </c>
      <c r="G419" s="48"/>
      <c r="H419" s="46">
        <f t="shared" si="70"/>
        <v>0</v>
      </c>
      <c r="I419" s="48">
        <v>0</v>
      </c>
      <c r="J419" s="46">
        <f t="shared" si="71"/>
        <v>0</v>
      </c>
      <c r="K419" s="46"/>
      <c r="L419" s="46">
        <f t="shared" si="72"/>
        <v>0</v>
      </c>
      <c r="M419" s="43"/>
      <c r="N419" s="19"/>
    </row>
    <row r="420" spans="1:14" ht="24" hidden="1" customHeight="1">
      <c r="A420" s="42" t="s">
        <v>387</v>
      </c>
      <c r="B420" s="42" t="s">
        <v>284</v>
      </c>
      <c r="C420" s="43" t="s">
        <v>280</v>
      </c>
      <c r="D420" s="44">
        <v>1</v>
      </c>
      <c r="E420" s="47"/>
      <c r="F420" s="46">
        <f t="shared" si="70"/>
        <v>0</v>
      </c>
      <c r="G420" s="48"/>
      <c r="H420" s="46">
        <f t="shared" si="70"/>
        <v>0</v>
      </c>
      <c r="I420" s="48">
        <v>0</v>
      </c>
      <c r="J420" s="46">
        <f t="shared" si="71"/>
        <v>0</v>
      </c>
      <c r="K420" s="46"/>
      <c r="L420" s="46">
        <f t="shared" si="72"/>
        <v>0</v>
      </c>
      <c r="M420" s="43"/>
      <c r="N420" s="19"/>
    </row>
    <row r="421" spans="1:14" ht="24" hidden="1" customHeight="1">
      <c r="A421" s="42" t="s">
        <v>388</v>
      </c>
      <c r="B421" s="42" t="s">
        <v>286</v>
      </c>
      <c r="C421" s="43" t="s">
        <v>280</v>
      </c>
      <c r="D421" s="44">
        <v>1</v>
      </c>
      <c r="E421" s="47"/>
      <c r="F421" s="46">
        <f t="shared" si="70"/>
        <v>0</v>
      </c>
      <c r="G421" s="48"/>
      <c r="H421" s="46">
        <f t="shared" si="70"/>
        <v>0</v>
      </c>
      <c r="I421" s="48">
        <v>0</v>
      </c>
      <c r="J421" s="46">
        <f t="shared" si="71"/>
        <v>0</v>
      </c>
      <c r="K421" s="46"/>
      <c r="L421" s="46">
        <f t="shared" si="72"/>
        <v>0</v>
      </c>
      <c r="M421" s="43"/>
      <c r="N421" s="19"/>
    </row>
    <row r="422" spans="1:14" ht="24" hidden="1" customHeight="1">
      <c r="A422" s="42" t="s">
        <v>389</v>
      </c>
      <c r="B422" s="42" t="s">
        <v>390</v>
      </c>
      <c r="C422" s="43" t="s">
        <v>280</v>
      </c>
      <c r="D422" s="44">
        <v>1</v>
      </c>
      <c r="E422" s="47"/>
      <c r="F422" s="46">
        <f t="shared" si="70"/>
        <v>0</v>
      </c>
      <c r="G422" s="48"/>
      <c r="H422" s="46">
        <f t="shared" si="70"/>
        <v>0</v>
      </c>
      <c r="I422" s="48">
        <v>0</v>
      </c>
      <c r="J422" s="46">
        <f t="shared" si="71"/>
        <v>0</v>
      </c>
      <c r="K422" s="46"/>
      <c r="L422" s="46">
        <f t="shared" si="72"/>
        <v>0</v>
      </c>
      <c r="M422" s="43"/>
      <c r="N422" s="19"/>
    </row>
    <row r="423" spans="1:14" ht="24" hidden="1" customHeight="1">
      <c r="A423" s="42" t="s">
        <v>391</v>
      </c>
      <c r="B423" s="42" t="s">
        <v>290</v>
      </c>
      <c r="C423" s="43" t="s">
        <v>280</v>
      </c>
      <c r="D423" s="44">
        <v>1</v>
      </c>
      <c r="E423" s="47"/>
      <c r="F423" s="46">
        <f t="shared" si="70"/>
        <v>0</v>
      </c>
      <c r="G423" s="48"/>
      <c r="H423" s="46">
        <f t="shared" si="70"/>
        <v>0</v>
      </c>
      <c r="I423" s="48">
        <v>0</v>
      </c>
      <c r="J423" s="46">
        <f t="shared" si="71"/>
        <v>0</v>
      </c>
      <c r="K423" s="46"/>
      <c r="L423" s="46">
        <f t="shared" si="72"/>
        <v>0</v>
      </c>
      <c r="M423" s="43"/>
      <c r="N423" s="19"/>
    </row>
    <row r="424" spans="1:14" ht="24" hidden="1" customHeight="1">
      <c r="A424" s="42" t="s">
        <v>392</v>
      </c>
      <c r="B424" s="42" t="s">
        <v>292</v>
      </c>
      <c r="C424" s="43" t="s">
        <v>280</v>
      </c>
      <c r="D424" s="44">
        <v>1</v>
      </c>
      <c r="E424" s="47"/>
      <c r="F424" s="46">
        <f t="shared" si="70"/>
        <v>0</v>
      </c>
      <c r="G424" s="48"/>
      <c r="H424" s="46">
        <f t="shared" si="70"/>
        <v>0</v>
      </c>
      <c r="I424" s="48">
        <v>0</v>
      </c>
      <c r="J424" s="46">
        <f t="shared" si="71"/>
        <v>0</v>
      </c>
      <c r="K424" s="46"/>
      <c r="L424" s="46">
        <f t="shared" si="72"/>
        <v>0</v>
      </c>
      <c r="M424" s="43"/>
      <c r="N424" s="19"/>
    </row>
    <row r="425" spans="1:14" ht="24" hidden="1" customHeight="1">
      <c r="A425" s="42" t="s">
        <v>393</v>
      </c>
      <c r="B425" s="42" t="s">
        <v>294</v>
      </c>
      <c r="C425" s="43" t="s">
        <v>280</v>
      </c>
      <c r="D425" s="44">
        <v>1</v>
      </c>
      <c r="E425" s="47"/>
      <c r="F425" s="46">
        <f t="shared" si="70"/>
        <v>0</v>
      </c>
      <c r="G425" s="48"/>
      <c r="H425" s="46">
        <f t="shared" si="70"/>
        <v>0</v>
      </c>
      <c r="I425" s="48">
        <v>0</v>
      </c>
      <c r="J425" s="46">
        <f t="shared" si="71"/>
        <v>0</v>
      </c>
      <c r="K425" s="46"/>
      <c r="L425" s="46">
        <f t="shared" si="72"/>
        <v>0</v>
      </c>
      <c r="M425" s="43"/>
      <c r="N425" s="19"/>
    </row>
    <row r="426" spans="1:14" ht="24" hidden="1" customHeight="1">
      <c r="A426" s="42" t="s">
        <v>394</v>
      </c>
      <c r="B426" s="42" t="s">
        <v>296</v>
      </c>
      <c r="C426" s="43" t="s">
        <v>280</v>
      </c>
      <c r="D426" s="44">
        <v>1</v>
      </c>
      <c r="E426" s="47"/>
      <c r="F426" s="46">
        <f t="shared" si="70"/>
        <v>0</v>
      </c>
      <c r="G426" s="48"/>
      <c r="H426" s="46">
        <f t="shared" si="70"/>
        <v>0</v>
      </c>
      <c r="I426" s="48">
        <v>0</v>
      </c>
      <c r="J426" s="46">
        <f t="shared" si="71"/>
        <v>0</v>
      </c>
      <c r="K426" s="46"/>
      <c r="L426" s="46">
        <f t="shared" si="72"/>
        <v>0</v>
      </c>
      <c r="M426" s="43"/>
      <c r="N426" s="19"/>
    </row>
    <row r="427" spans="1:14" ht="24" hidden="1" customHeight="1">
      <c r="A427" s="42" t="s">
        <v>395</v>
      </c>
      <c r="B427" s="42" t="s">
        <v>298</v>
      </c>
      <c r="C427" s="43" t="s">
        <v>280</v>
      </c>
      <c r="D427" s="44">
        <v>2</v>
      </c>
      <c r="E427" s="47"/>
      <c r="F427" s="46">
        <f t="shared" si="70"/>
        <v>0</v>
      </c>
      <c r="G427" s="48"/>
      <c r="H427" s="46">
        <f t="shared" si="70"/>
        <v>0</v>
      </c>
      <c r="I427" s="48">
        <v>0</v>
      </c>
      <c r="J427" s="46">
        <f t="shared" si="71"/>
        <v>0</v>
      </c>
      <c r="K427" s="46"/>
      <c r="L427" s="46">
        <f t="shared" si="72"/>
        <v>0</v>
      </c>
      <c r="M427" s="43"/>
      <c r="N427" s="19"/>
    </row>
    <row r="428" spans="1:14" ht="24" hidden="1" customHeight="1">
      <c r="A428" s="42" t="s">
        <v>396</v>
      </c>
      <c r="B428" s="42" t="s">
        <v>300</v>
      </c>
      <c r="C428" s="43" t="s">
        <v>280</v>
      </c>
      <c r="D428" s="44">
        <v>1</v>
      </c>
      <c r="E428" s="47"/>
      <c r="F428" s="46">
        <f t="shared" si="70"/>
        <v>0</v>
      </c>
      <c r="G428" s="48"/>
      <c r="H428" s="46">
        <f t="shared" si="70"/>
        <v>0</v>
      </c>
      <c r="I428" s="48">
        <v>0</v>
      </c>
      <c r="J428" s="46">
        <f t="shared" si="71"/>
        <v>0</v>
      </c>
      <c r="K428" s="46"/>
      <c r="L428" s="46">
        <f t="shared" si="72"/>
        <v>0</v>
      </c>
      <c r="M428" s="43"/>
      <c r="N428" s="19"/>
    </row>
    <row r="429" spans="1:14" ht="24" hidden="1" customHeight="1">
      <c r="A429" s="42" t="s">
        <v>397</v>
      </c>
      <c r="B429" s="42" t="s">
        <v>302</v>
      </c>
      <c r="C429" s="43" t="s">
        <v>280</v>
      </c>
      <c r="D429" s="44">
        <v>6</v>
      </c>
      <c r="E429" s="47"/>
      <c r="F429" s="46">
        <f t="shared" si="70"/>
        <v>0</v>
      </c>
      <c r="G429" s="48"/>
      <c r="H429" s="46">
        <f t="shared" si="70"/>
        <v>0</v>
      </c>
      <c r="I429" s="48">
        <v>0</v>
      </c>
      <c r="J429" s="46">
        <f t="shared" si="71"/>
        <v>0</v>
      </c>
      <c r="K429" s="46"/>
      <c r="L429" s="46">
        <f t="shared" si="72"/>
        <v>0</v>
      </c>
      <c r="M429" s="43"/>
      <c r="N429" s="19"/>
    </row>
    <row r="430" spans="1:14" ht="24" hidden="1" customHeight="1">
      <c r="A430" s="42" t="s">
        <v>398</v>
      </c>
      <c r="B430" s="42" t="s">
        <v>304</v>
      </c>
      <c r="C430" s="43" t="s">
        <v>280</v>
      </c>
      <c r="D430" s="44">
        <v>6</v>
      </c>
      <c r="E430" s="47"/>
      <c r="F430" s="46">
        <f t="shared" si="70"/>
        <v>0</v>
      </c>
      <c r="G430" s="48"/>
      <c r="H430" s="46">
        <f t="shared" si="70"/>
        <v>0</v>
      </c>
      <c r="I430" s="48">
        <v>0</v>
      </c>
      <c r="J430" s="46">
        <f t="shared" si="71"/>
        <v>0</v>
      </c>
      <c r="K430" s="46"/>
      <c r="L430" s="46">
        <f t="shared" si="72"/>
        <v>0</v>
      </c>
      <c r="M430" s="43"/>
      <c r="N430" s="19"/>
    </row>
    <row r="431" spans="1:14" ht="24" hidden="1" customHeight="1">
      <c r="A431" s="42" t="s">
        <v>399</v>
      </c>
      <c r="B431" s="42" t="s">
        <v>306</v>
      </c>
      <c r="C431" s="43" t="s">
        <v>280</v>
      </c>
      <c r="D431" s="44">
        <v>1</v>
      </c>
      <c r="E431" s="47"/>
      <c r="F431" s="46">
        <f t="shared" si="70"/>
        <v>0</v>
      </c>
      <c r="G431" s="48"/>
      <c r="H431" s="46">
        <f t="shared" si="70"/>
        <v>0</v>
      </c>
      <c r="I431" s="48">
        <v>0</v>
      </c>
      <c r="J431" s="46">
        <f t="shared" si="71"/>
        <v>0</v>
      </c>
      <c r="K431" s="46"/>
      <c r="L431" s="46">
        <f t="shared" si="72"/>
        <v>0</v>
      </c>
      <c r="M431" s="43"/>
      <c r="N431" s="19"/>
    </row>
    <row r="432" spans="1:14" ht="24" hidden="1" customHeight="1">
      <c r="A432" s="42" t="s">
        <v>400</v>
      </c>
      <c r="B432" s="42" t="s">
        <v>308</v>
      </c>
      <c r="C432" s="43" t="s">
        <v>309</v>
      </c>
      <c r="D432" s="44">
        <v>1</v>
      </c>
      <c r="E432" s="47"/>
      <c r="F432" s="46">
        <f t="shared" si="70"/>
        <v>0</v>
      </c>
      <c r="G432" s="48"/>
      <c r="H432" s="46">
        <f t="shared" si="70"/>
        <v>0</v>
      </c>
      <c r="I432" s="48">
        <v>0</v>
      </c>
      <c r="J432" s="46">
        <f t="shared" si="71"/>
        <v>0</v>
      </c>
      <c r="K432" s="46"/>
      <c r="L432" s="46">
        <f t="shared" si="72"/>
        <v>0</v>
      </c>
      <c r="M432" s="43"/>
      <c r="N432" s="19"/>
    </row>
    <row r="433" spans="1:35" ht="24" hidden="1" customHeight="1">
      <c r="A433" s="42" t="s">
        <v>401</v>
      </c>
      <c r="B433" s="42" t="s">
        <v>311</v>
      </c>
      <c r="C433" s="43" t="s">
        <v>280</v>
      </c>
      <c r="D433" s="44">
        <v>1</v>
      </c>
      <c r="E433" s="47"/>
      <c r="F433" s="46">
        <f t="shared" si="70"/>
        <v>0</v>
      </c>
      <c r="G433" s="48"/>
      <c r="H433" s="46">
        <f t="shared" si="70"/>
        <v>0</v>
      </c>
      <c r="I433" s="48">
        <v>0</v>
      </c>
      <c r="J433" s="46">
        <f t="shared" si="71"/>
        <v>0</v>
      </c>
      <c r="K433" s="46"/>
      <c r="L433" s="46">
        <f t="shared" si="72"/>
        <v>0</v>
      </c>
      <c r="M433" s="43"/>
      <c r="N433" s="19"/>
    </row>
    <row r="434" spans="1:35" ht="24" hidden="1" customHeight="1">
      <c r="A434" s="42" t="s">
        <v>402</v>
      </c>
      <c r="B434" s="42" t="s">
        <v>403</v>
      </c>
      <c r="C434" s="43" t="s">
        <v>280</v>
      </c>
      <c r="D434" s="44">
        <v>1</v>
      </c>
      <c r="E434" s="47"/>
      <c r="F434" s="46">
        <f t="shared" si="70"/>
        <v>0</v>
      </c>
      <c r="G434" s="48"/>
      <c r="H434" s="46">
        <f t="shared" si="70"/>
        <v>0</v>
      </c>
      <c r="I434" s="48">
        <v>0</v>
      </c>
      <c r="J434" s="46">
        <f t="shared" si="71"/>
        <v>0</v>
      </c>
      <c r="K434" s="46"/>
      <c r="L434" s="46">
        <f t="shared" si="72"/>
        <v>0</v>
      </c>
      <c r="M434" s="43"/>
      <c r="N434" s="19"/>
    </row>
    <row r="435" spans="1:35" s="78" customFormat="1" ht="24" hidden="1" customHeight="1">
      <c r="A435" s="87" t="s">
        <v>404</v>
      </c>
      <c r="B435" s="87" t="s">
        <v>10</v>
      </c>
      <c r="C435" s="88"/>
      <c r="D435" s="92"/>
      <c r="E435" s="90"/>
      <c r="F435" s="74">
        <f>F436+F437+F438</f>
        <v>0</v>
      </c>
      <c r="G435" s="74"/>
      <c r="H435" s="74">
        <f>H436+H437+H438</f>
        <v>0</v>
      </c>
      <c r="I435" s="74"/>
      <c r="J435" s="74">
        <f>J436+J437+J438</f>
        <v>0</v>
      </c>
      <c r="K435" s="74"/>
      <c r="L435" s="74">
        <f>L436+L437+L438</f>
        <v>0</v>
      </c>
      <c r="M435" s="88"/>
      <c r="N435" s="76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</row>
    <row r="436" spans="1:35" ht="24" hidden="1" customHeight="1">
      <c r="A436" s="42" t="s">
        <v>405</v>
      </c>
      <c r="B436" s="42" t="s">
        <v>416</v>
      </c>
      <c r="C436" s="43" t="s">
        <v>280</v>
      </c>
      <c r="D436" s="44">
        <v>2</v>
      </c>
      <c r="E436" s="47"/>
      <c r="F436" s="46">
        <f t="shared" ref="F436:H438" si="73">TRUNC(E436*$D436,0)</f>
        <v>0</v>
      </c>
      <c r="G436" s="48"/>
      <c r="H436" s="46">
        <f t="shared" si="73"/>
        <v>0</v>
      </c>
      <c r="I436" s="48">
        <v>0</v>
      </c>
      <c r="J436" s="46">
        <f t="shared" ref="J436:J438" si="74">TRUNC(I436*$D436,0)</f>
        <v>0</v>
      </c>
      <c r="K436" s="46"/>
      <c r="L436" s="46">
        <f t="shared" ref="L436:L438" si="75">TRUNC(K436*$D436,0)</f>
        <v>0</v>
      </c>
      <c r="M436" s="43"/>
      <c r="N436" s="19"/>
    </row>
    <row r="437" spans="1:35" ht="24" hidden="1" customHeight="1">
      <c r="A437" s="42" t="s">
        <v>407</v>
      </c>
      <c r="B437" s="42" t="s">
        <v>408</v>
      </c>
      <c r="C437" s="43" t="s">
        <v>280</v>
      </c>
      <c r="D437" s="44">
        <v>1</v>
      </c>
      <c r="E437" s="47"/>
      <c r="F437" s="46">
        <f t="shared" si="73"/>
        <v>0</v>
      </c>
      <c r="G437" s="48"/>
      <c r="H437" s="46">
        <f t="shared" si="73"/>
        <v>0</v>
      </c>
      <c r="I437" s="48">
        <v>0</v>
      </c>
      <c r="J437" s="46">
        <f t="shared" si="74"/>
        <v>0</v>
      </c>
      <c r="K437" s="46"/>
      <c r="L437" s="46">
        <f t="shared" si="75"/>
        <v>0</v>
      </c>
      <c r="M437" s="43"/>
      <c r="N437" s="19"/>
    </row>
    <row r="438" spans="1:35" ht="24" hidden="1" customHeight="1">
      <c r="A438" s="42" t="s">
        <v>409</v>
      </c>
      <c r="B438" s="42" t="s">
        <v>410</v>
      </c>
      <c r="C438" s="43" t="s">
        <v>280</v>
      </c>
      <c r="D438" s="44">
        <v>1</v>
      </c>
      <c r="E438" s="47"/>
      <c r="F438" s="46">
        <f t="shared" si="73"/>
        <v>0</v>
      </c>
      <c r="G438" s="48"/>
      <c r="H438" s="46">
        <f t="shared" si="73"/>
        <v>0</v>
      </c>
      <c r="I438" s="48">
        <v>0</v>
      </c>
      <c r="J438" s="46">
        <f t="shared" si="74"/>
        <v>0</v>
      </c>
      <c r="K438" s="46"/>
      <c r="L438" s="46">
        <f t="shared" si="75"/>
        <v>0</v>
      </c>
      <c r="M438" s="43"/>
      <c r="N438" s="19"/>
    </row>
    <row r="439" spans="1:35" s="78" customFormat="1" ht="24" hidden="1" customHeight="1">
      <c r="A439" s="87" t="s">
        <v>411</v>
      </c>
      <c r="B439" s="87" t="s">
        <v>10</v>
      </c>
      <c r="C439" s="88"/>
      <c r="D439" s="92"/>
      <c r="E439" s="90"/>
      <c r="F439" s="74">
        <f>F440+F441</f>
        <v>0</v>
      </c>
      <c r="G439" s="74"/>
      <c r="H439" s="74">
        <f>H440+H441</f>
        <v>0</v>
      </c>
      <c r="I439" s="74"/>
      <c r="J439" s="74">
        <f>J440+J441</f>
        <v>0</v>
      </c>
      <c r="K439" s="74"/>
      <c r="L439" s="74">
        <f>L440+L441</f>
        <v>0</v>
      </c>
      <c r="M439" s="88"/>
      <c r="N439" s="76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</row>
    <row r="440" spans="1:35" ht="24" hidden="1" customHeight="1">
      <c r="A440" s="42" t="s">
        <v>412</v>
      </c>
      <c r="B440" s="42" t="s">
        <v>413</v>
      </c>
      <c r="C440" s="43" t="s">
        <v>280</v>
      </c>
      <c r="D440" s="44">
        <v>1</v>
      </c>
      <c r="E440" s="47"/>
      <c r="F440" s="46">
        <f t="shared" ref="F440:H441" si="76">TRUNC(E440*$D440,0)</f>
        <v>0</v>
      </c>
      <c r="G440" s="48"/>
      <c r="H440" s="46">
        <f t="shared" si="76"/>
        <v>0</v>
      </c>
      <c r="I440" s="48">
        <v>0</v>
      </c>
      <c r="J440" s="46">
        <f t="shared" ref="J440:J441" si="77">TRUNC(I440*$D440,0)</f>
        <v>0</v>
      </c>
      <c r="K440" s="46"/>
      <c r="L440" s="46">
        <f t="shared" ref="L440:L441" si="78">TRUNC(K440*$D440,0)</f>
        <v>0</v>
      </c>
      <c r="M440" s="43"/>
      <c r="N440" s="19"/>
    </row>
    <row r="441" spans="1:35" ht="24" hidden="1" customHeight="1">
      <c r="A441" s="42" t="s">
        <v>414</v>
      </c>
      <c r="B441" s="42" t="s">
        <v>415</v>
      </c>
      <c r="C441" s="43" t="s">
        <v>280</v>
      </c>
      <c r="D441" s="44">
        <v>2</v>
      </c>
      <c r="E441" s="47"/>
      <c r="F441" s="46">
        <f t="shared" si="76"/>
        <v>0</v>
      </c>
      <c r="G441" s="48"/>
      <c r="H441" s="46">
        <f t="shared" si="76"/>
        <v>0</v>
      </c>
      <c r="I441" s="48">
        <v>0</v>
      </c>
      <c r="J441" s="46">
        <f t="shared" si="77"/>
        <v>0</v>
      </c>
      <c r="K441" s="46"/>
      <c r="L441" s="46">
        <f t="shared" si="78"/>
        <v>0</v>
      </c>
      <c r="M441" s="43"/>
      <c r="N441" s="19"/>
    </row>
    <row r="442" spans="1:35" s="78" customFormat="1" ht="24" hidden="1" customHeight="1">
      <c r="A442" s="87" t="s">
        <v>417</v>
      </c>
      <c r="B442" s="87"/>
      <c r="C442" s="88"/>
      <c r="D442" s="89"/>
      <c r="E442" s="90"/>
      <c r="F442" s="74">
        <f>F443</f>
        <v>0</v>
      </c>
      <c r="G442" s="74"/>
      <c r="H442" s="74">
        <f>H443</f>
        <v>0</v>
      </c>
      <c r="I442" s="74"/>
      <c r="J442" s="74">
        <f>J443</f>
        <v>0</v>
      </c>
      <c r="K442" s="74"/>
      <c r="L442" s="74">
        <f>L443</f>
        <v>-4</v>
      </c>
      <c r="M442" s="88"/>
      <c r="N442" s="76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</row>
    <row r="443" spans="1:35" s="78" customFormat="1" ht="24" hidden="1" customHeight="1">
      <c r="A443" s="87" t="s">
        <v>418</v>
      </c>
      <c r="B443" s="87"/>
      <c r="C443" s="88"/>
      <c r="D443" s="89"/>
      <c r="E443" s="90"/>
      <c r="F443" s="74">
        <f>F444+F565</f>
        <v>0</v>
      </c>
      <c r="G443" s="74"/>
      <c r="H443" s="74">
        <f>H444+H565</f>
        <v>0</v>
      </c>
      <c r="I443" s="74"/>
      <c r="J443" s="74">
        <f>J444+J565</f>
        <v>0</v>
      </c>
      <c r="K443" s="74"/>
      <c r="L443" s="74">
        <f>L444+L565</f>
        <v>-4</v>
      </c>
      <c r="M443" s="88"/>
      <c r="N443" s="76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</row>
    <row r="444" spans="1:35" s="78" customFormat="1" ht="24" hidden="1" customHeight="1">
      <c r="A444" s="87" t="s">
        <v>314</v>
      </c>
      <c r="B444" s="87"/>
      <c r="C444" s="88"/>
      <c r="D444" s="89"/>
      <c r="E444" s="90"/>
      <c r="F444" s="74">
        <f>F445+F469+F512+F520+F544</f>
        <v>0</v>
      </c>
      <c r="G444" s="74"/>
      <c r="H444" s="74">
        <f>H445+H469+H512+H520+H544</f>
        <v>0</v>
      </c>
      <c r="I444" s="74"/>
      <c r="J444" s="74">
        <f>J445+J469+J512+J520+J544</f>
        <v>0</v>
      </c>
      <c r="K444" s="74"/>
      <c r="L444" s="74">
        <f>L445+L469+L512+L520+L544</f>
        <v>0</v>
      </c>
      <c r="M444" s="88"/>
      <c r="N444" s="76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</row>
    <row r="445" spans="1:35" s="78" customFormat="1" ht="24" hidden="1" customHeight="1">
      <c r="A445" s="87" t="s">
        <v>315</v>
      </c>
      <c r="B445" s="87"/>
      <c r="C445" s="88"/>
      <c r="D445" s="89"/>
      <c r="E445" s="90"/>
      <c r="F445" s="74">
        <f>SUM(F446:F468)</f>
        <v>0</v>
      </c>
      <c r="G445" s="74"/>
      <c r="H445" s="74">
        <f>SUM(H446:H468)</f>
        <v>0</v>
      </c>
      <c r="I445" s="74"/>
      <c r="J445" s="74">
        <f>SUM(J446:J468)</f>
        <v>0</v>
      </c>
      <c r="K445" s="74"/>
      <c r="L445" s="74">
        <f>SUM(L446:L468)</f>
        <v>0</v>
      </c>
      <c r="M445" s="88"/>
      <c r="N445" s="76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</row>
    <row r="446" spans="1:35" ht="24" hidden="1" customHeight="1">
      <c r="A446" s="42" t="s">
        <v>316</v>
      </c>
      <c r="B446" s="42" t="s">
        <v>317</v>
      </c>
      <c r="C446" s="43" t="s">
        <v>318</v>
      </c>
      <c r="D446" s="44">
        <v>16.5</v>
      </c>
      <c r="E446" s="47"/>
      <c r="F446" s="46">
        <f t="shared" ref="F446:H468" si="79">TRUNC(E446*$D446,0)</f>
        <v>0</v>
      </c>
      <c r="G446" s="48"/>
      <c r="H446" s="46">
        <f t="shared" si="79"/>
        <v>0</v>
      </c>
      <c r="I446" s="48">
        <v>0</v>
      </c>
      <c r="J446" s="46">
        <f t="shared" ref="J446:J468" si="80">TRUNC(I446*$D446,0)</f>
        <v>0</v>
      </c>
      <c r="K446" s="46"/>
      <c r="L446" s="46">
        <f t="shared" ref="L446:L468" si="81">TRUNC(K446*$D446,0)</f>
        <v>0</v>
      </c>
      <c r="M446" s="43"/>
      <c r="N446" s="19"/>
    </row>
    <row r="447" spans="1:35" ht="24" hidden="1" customHeight="1">
      <c r="A447" s="42" t="s">
        <v>319</v>
      </c>
      <c r="B447" s="42" t="s">
        <v>320</v>
      </c>
      <c r="C447" s="43" t="s">
        <v>318</v>
      </c>
      <c r="D447" s="44">
        <v>13.07</v>
      </c>
      <c r="E447" s="47"/>
      <c r="F447" s="46">
        <f t="shared" si="79"/>
        <v>0</v>
      </c>
      <c r="G447" s="48"/>
      <c r="H447" s="46">
        <f t="shared" si="79"/>
        <v>0</v>
      </c>
      <c r="I447" s="48">
        <v>0</v>
      </c>
      <c r="J447" s="46">
        <f t="shared" si="80"/>
        <v>0</v>
      </c>
      <c r="K447" s="46"/>
      <c r="L447" s="46">
        <f t="shared" si="81"/>
        <v>0</v>
      </c>
      <c r="M447" s="43"/>
      <c r="N447" s="19"/>
    </row>
    <row r="448" spans="1:35" ht="24" hidden="1" customHeight="1">
      <c r="A448" s="42" t="s">
        <v>321</v>
      </c>
      <c r="B448" s="42" t="s">
        <v>322</v>
      </c>
      <c r="C448" s="43" t="s">
        <v>318</v>
      </c>
      <c r="D448" s="44">
        <v>70.400000000000006</v>
      </c>
      <c r="E448" s="47"/>
      <c r="F448" s="46">
        <f t="shared" si="79"/>
        <v>0</v>
      </c>
      <c r="G448" s="48"/>
      <c r="H448" s="46">
        <f t="shared" si="79"/>
        <v>0</v>
      </c>
      <c r="I448" s="48">
        <v>0</v>
      </c>
      <c r="J448" s="46">
        <f t="shared" si="80"/>
        <v>0</v>
      </c>
      <c r="K448" s="46"/>
      <c r="L448" s="46">
        <f t="shared" si="81"/>
        <v>0</v>
      </c>
      <c r="M448" s="43"/>
      <c r="N448" s="19"/>
    </row>
    <row r="449" spans="1:14" ht="24" hidden="1" customHeight="1">
      <c r="A449" s="42" t="s">
        <v>323</v>
      </c>
      <c r="B449" s="42" t="s">
        <v>324</v>
      </c>
      <c r="C449" s="43" t="s">
        <v>318</v>
      </c>
      <c r="D449" s="44">
        <v>8.9499999999999993</v>
      </c>
      <c r="E449" s="47"/>
      <c r="F449" s="46">
        <f t="shared" si="79"/>
        <v>0</v>
      </c>
      <c r="G449" s="48"/>
      <c r="H449" s="46">
        <f t="shared" si="79"/>
        <v>0</v>
      </c>
      <c r="I449" s="48">
        <v>0</v>
      </c>
      <c r="J449" s="46">
        <f t="shared" si="80"/>
        <v>0</v>
      </c>
      <c r="K449" s="46"/>
      <c r="L449" s="46">
        <f t="shared" si="81"/>
        <v>0</v>
      </c>
      <c r="M449" s="43"/>
      <c r="N449" s="19"/>
    </row>
    <row r="450" spans="1:14" ht="24" hidden="1" customHeight="1">
      <c r="A450" s="42" t="s">
        <v>325</v>
      </c>
      <c r="B450" s="42" t="s">
        <v>326</v>
      </c>
      <c r="C450" s="43" t="s">
        <v>318</v>
      </c>
      <c r="D450" s="44">
        <v>42.28</v>
      </c>
      <c r="E450" s="47"/>
      <c r="F450" s="46">
        <f t="shared" si="79"/>
        <v>0</v>
      </c>
      <c r="G450" s="48"/>
      <c r="H450" s="46">
        <f t="shared" si="79"/>
        <v>0</v>
      </c>
      <c r="I450" s="48">
        <v>0</v>
      </c>
      <c r="J450" s="46">
        <f t="shared" si="80"/>
        <v>0</v>
      </c>
      <c r="K450" s="46"/>
      <c r="L450" s="46">
        <f t="shared" si="81"/>
        <v>0</v>
      </c>
      <c r="M450" s="43"/>
      <c r="N450" s="19"/>
    </row>
    <row r="451" spans="1:14" ht="24" hidden="1" customHeight="1">
      <c r="A451" s="42" t="s">
        <v>328</v>
      </c>
      <c r="B451" s="42" t="s">
        <v>329</v>
      </c>
      <c r="C451" s="43" t="s">
        <v>327</v>
      </c>
      <c r="D451" s="44">
        <v>1</v>
      </c>
      <c r="E451" s="47"/>
      <c r="F451" s="46">
        <f t="shared" si="79"/>
        <v>0</v>
      </c>
      <c r="G451" s="48"/>
      <c r="H451" s="46">
        <f t="shared" si="79"/>
        <v>0</v>
      </c>
      <c r="I451" s="48">
        <v>0</v>
      </c>
      <c r="J451" s="46">
        <f t="shared" si="80"/>
        <v>0</v>
      </c>
      <c r="K451" s="46"/>
      <c r="L451" s="46">
        <f t="shared" si="81"/>
        <v>0</v>
      </c>
      <c r="M451" s="43"/>
      <c r="N451" s="19"/>
    </row>
    <row r="452" spans="1:14" ht="24" hidden="1" customHeight="1">
      <c r="A452" s="42" t="s">
        <v>331</v>
      </c>
      <c r="B452" s="42" t="s">
        <v>329</v>
      </c>
      <c r="C452" s="43" t="s">
        <v>327</v>
      </c>
      <c r="D452" s="44">
        <v>3</v>
      </c>
      <c r="E452" s="47"/>
      <c r="F452" s="46">
        <f t="shared" si="79"/>
        <v>0</v>
      </c>
      <c r="G452" s="48"/>
      <c r="H452" s="46">
        <f t="shared" si="79"/>
        <v>0</v>
      </c>
      <c r="I452" s="48">
        <v>0</v>
      </c>
      <c r="J452" s="46">
        <f t="shared" si="80"/>
        <v>0</v>
      </c>
      <c r="K452" s="46"/>
      <c r="L452" s="46">
        <f t="shared" si="81"/>
        <v>0</v>
      </c>
      <c r="M452" s="43"/>
      <c r="N452" s="19"/>
    </row>
    <row r="453" spans="1:14" ht="24" hidden="1" customHeight="1">
      <c r="A453" s="42" t="s">
        <v>332</v>
      </c>
      <c r="B453" s="42" t="s">
        <v>333</v>
      </c>
      <c r="C453" s="43" t="s">
        <v>327</v>
      </c>
      <c r="D453" s="44">
        <v>3</v>
      </c>
      <c r="E453" s="47"/>
      <c r="F453" s="46">
        <f t="shared" si="79"/>
        <v>0</v>
      </c>
      <c r="G453" s="48"/>
      <c r="H453" s="46">
        <f t="shared" si="79"/>
        <v>0</v>
      </c>
      <c r="I453" s="48">
        <v>0</v>
      </c>
      <c r="J453" s="46">
        <f t="shared" si="80"/>
        <v>0</v>
      </c>
      <c r="K453" s="46"/>
      <c r="L453" s="46">
        <f t="shared" si="81"/>
        <v>0</v>
      </c>
      <c r="M453" s="43"/>
      <c r="N453" s="19"/>
    </row>
    <row r="454" spans="1:14" ht="24" hidden="1" customHeight="1">
      <c r="A454" s="42" t="s">
        <v>334</v>
      </c>
      <c r="B454" s="42" t="s">
        <v>333</v>
      </c>
      <c r="C454" s="43" t="s">
        <v>327</v>
      </c>
      <c r="D454" s="44">
        <v>18</v>
      </c>
      <c r="E454" s="47"/>
      <c r="F454" s="46">
        <f t="shared" si="79"/>
        <v>0</v>
      </c>
      <c r="G454" s="48"/>
      <c r="H454" s="46">
        <f t="shared" si="79"/>
        <v>0</v>
      </c>
      <c r="I454" s="48">
        <v>0</v>
      </c>
      <c r="J454" s="46">
        <f t="shared" si="80"/>
        <v>0</v>
      </c>
      <c r="K454" s="46"/>
      <c r="L454" s="46">
        <f t="shared" si="81"/>
        <v>0</v>
      </c>
      <c r="M454" s="43"/>
      <c r="N454" s="19"/>
    </row>
    <row r="455" spans="1:14" ht="24" hidden="1" customHeight="1">
      <c r="A455" s="42" t="s">
        <v>335</v>
      </c>
      <c r="B455" s="42" t="s">
        <v>336</v>
      </c>
      <c r="C455" s="43" t="s">
        <v>327</v>
      </c>
      <c r="D455" s="44">
        <v>2</v>
      </c>
      <c r="E455" s="47"/>
      <c r="F455" s="46">
        <f t="shared" si="79"/>
        <v>0</v>
      </c>
      <c r="G455" s="48"/>
      <c r="H455" s="46">
        <f t="shared" si="79"/>
        <v>0</v>
      </c>
      <c r="I455" s="48">
        <v>0</v>
      </c>
      <c r="J455" s="46">
        <f t="shared" si="80"/>
        <v>0</v>
      </c>
      <c r="K455" s="46"/>
      <c r="L455" s="46">
        <f t="shared" si="81"/>
        <v>0</v>
      </c>
      <c r="M455" s="43"/>
      <c r="N455" s="19"/>
    </row>
    <row r="456" spans="1:14" ht="24" hidden="1" customHeight="1">
      <c r="A456" s="42" t="s">
        <v>339</v>
      </c>
      <c r="B456" s="42" t="s">
        <v>338</v>
      </c>
      <c r="C456" s="43" t="s">
        <v>327</v>
      </c>
      <c r="D456" s="44">
        <v>8</v>
      </c>
      <c r="E456" s="47"/>
      <c r="F456" s="46">
        <f t="shared" si="79"/>
        <v>0</v>
      </c>
      <c r="G456" s="48"/>
      <c r="H456" s="46">
        <f t="shared" si="79"/>
        <v>0</v>
      </c>
      <c r="I456" s="48">
        <v>0</v>
      </c>
      <c r="J456" s="46">
        <f t="shared" si="80"/>
        <v>0</v>
      </c>
      <c r="K456" s="46"/>
      <c r="L456" s="46">
        <f t="shared" si="81"/>
        <v>0</v>
      </c>
      <c r="M456" s="43"/>
      <c r="N456" s="19"/>
    </row>
    <row r="457" spans="1:14" ht="24" hidden="1" customHeight="1">
      <c r="A457" s="42" t="s">
        <v>340</v>
      </c>
      <c r="B457" s="42" t="s">
        <v>317</v>
      </c>
      <c r="C457" s="43" t="s">
        <v>327</v>
      </c>
      <c r="D457" s="44">
        <v>1</v>
      </c>
      <c r="E457" s="47"/>
      <c r="F457" s="46">
        <f t="shared" si="79"/>
        <v>0</v>
      </c>
      <c r="G457" s="48"/>
      <c r="H457" s="46">
        <f t="shared" si="79"/>
        <v>0</v>
      </c>
      <c r="I457" s="48">
        <v>0</v>
      </c>
      <c r="J457" s="46">
        <f t="shared" si="80"/>
        <v>0</v>
      </c>
      <c r="K457" s="46"/>
      <c r="L457" s="46">
        <f t="shared" si="81"/>
        <v>0</v>
      </c>
      <c r="M457" s="43"/>
      <c r="N457" s="19"/>
    </row>
    <row r="458" spans="1:14" ht="24" hidden="1" customHeight="1">
      <c r="A458" s="42" t="s">
        <v>342</v>
      </c>
      <c r="B458" s="42" t="s">
        <v>338</v>
      </c>
      <c r="C458" s="43" t="s">
        <v>327</v>
      </c>
      <c r="D458" s="44">
        <v>1</v>
      </c>
      <c r="E458" s="47"/>
      <c r="F458" s="46">
        <f t="shared" si="79"/>
        <v>0</v>
      </c>
      <c r="G458" s="48"/>
      <c r="H458" s="46">
        <f t="shared" si="79"/>
        <v>0</v>
      </c>
      <c r="I458" s="48">
        <v>0</v>
      </c>
      <c r="J458" s="46">
        <f t="shared" si="80"/>
        <v>0</v>
      </c>
      <c r="K458" s="46"/>
      <c r="L458" s="46">
        <f t="shared" si="81"/>
        <v>0</v>
      </c>
      <c r="M458" s="43"/>
      <c r="N458" s="19"/>
    </row>
    <row r="459" spans="1:14" ht="24" hidden="1" customHeight="1">
      <c r="A459" s="42" t="s">
        <v>343</v>
      </c>
      <c r="B459" s="42" t="s">
        <v>344</v>
      </c>
      <c r="C459" s="43" t="s">
        <v>327</v>
      </c>
      <c r="D459" s="44">
        <v>1</v>
      </c>
      <c r="E459" s="47"/>
      <c r="F459" s="46">
        <f t="shared" si="79"/>
        <v>0</v>
      </c>
      <c r="G459" s="48"/>
      <c r="H459" s="46">
        <f t="shared" si="79"/>
        <v>0</v>
      </c>
      <c r="I459" s="48">
        <v>0</v>
      </c>
      <c r="J459" s="46">
        <f t="shared" si="80"/>
        <v>0</v>
      </c>
      <c r="K459" s="46"/>
      <c r="L459" s="46">
        <f t="shared" si="81"/>
        <v>0</v>
      </c>
      <c r="M459" s="43"/>
      <c r="N459" s="19"/>
    </row>
    <row r="460" spans="1:14" ht="24" hidden="1" customHeight="1">
      <c r="A460" s="42" t="s">
        <v>345</v>
      </c>
      <c r="B460" s="42" t="s">
        <v>317</v>
      </c>
      <c r="C460" s="43" t="s">
        <v>327</v>
      </c>
      <c r="D460" s="44">
        <v>12</v>
      </c>
      <c r="E460" s="47"/>
      <c r="F460" s="46">
        <f t="shared" si="79"/>
        <v>0</v>
      </c>
      <c r="G460" s="48"/>
      <c r="H460" s="46">
        <f t="shared" si="79"/>
        <v>0</v>
      </c>
      <c r="I460" s="48">
        <v>0</v>
      </c>
      <c r="J460" s="46">
        <f t="shared" si="80"/>
        <v>0</v>
      </c>
      <c r="K460" s="46"/>
      <c r="L460" s="46">
        <f t="shared" si="81"/>
        <v>0</v>
      </c>
      <c r="M460" s="43"/>
      <c r="N460" s="19"/>
    </row>
    <row r="461" spans="1:14" ht="24" hidden="1" customHeight="1">
      <c r="A461" s="42" t="s">
        <v>346</v>
      </c>
      <c r="B461" s="42" t="s">
        <v>347</v>
      </c>
      <c r="C461" s="43" t="s">
        <v>327</v>
      </c>
      <c r="D461" s="44">
        <v>1</v>
      </c>
      <c r="E461" s="47"/>
      <c r="F461" s="46">
        <f t="shared" si="79"/>
        <v>0</v>
      </c>
      <c r="G461" s="48"/>
      <c r="H461" s="46">
        <f t="shared" si="79"/>
        <v>0</v>
      </c>
      <c r="I461" s="48">
        <v>0</v>
      </c>
      <c r="J461" s="46">
        <f t="shared" si="80"/>
        <v>0</v>
      </c>
      <c r="K461" s="46"/>
      <c r="L461" s="46">
        <f t="shared" si="81"/>
        <v>0</v>
      </c>
      <c r="M461" s="43"/>
      <c r="N461" s="19"/>
    </row>
    <row r="462" spans="1:14" ht="24" hidden="1" customHeight="1">
      <c r="A462" s="42" t="s">
        <v>348</v>
      </c>
      <c r="B462" s="42" t="s">
        <v>349</v>
      </c>
      <c r="C462" s="43" t="s">
        <v>327</v>
      </c>
      <c r="D462" s="44">
        <v>3</v>
      </c>
      <c r="E462" s="47"/>
      <c r="F462" s="46">
        <f t="shared" si="79"/>
        <v>0</v>
      </c>
      <c r="G462" s="48"/>
      <c r="H462" s="46">
        <f t="shared" si="79"/>
        <v>0</v>
      </c>
      <c r="I462" s="48">
        <v>0</v>
      </c>
      <c r="J462" s="46">
        <f t="shared" si="80"/>
        <v>0</v>
      </c>
      <c r="K462" s="46"/>
      <c r="L462" s="46">
        <f t="shared" si="81"/>
        <v>0</v>
      </c>
      <c r="M462" s="43"/>
      <c r="N462" s="19"/>
    </row>
    <row r="463" spans="1:14" ht="24" hidden="1" customHeight="1">
      <c r="A463" s="42" t="s">
        <v>348</v>
      </c>
      <c r="B463" s="42" t="s">
        <v>317</v>
      </c>
      <c r="C463" s="43" t="s">
        <v>327</v>
      </c>
      <c r="D463" s="44">
        <v>46</v>
      </c>
      <c r="E463" s="47"/>
      <c r="F463" s="46">
        <f t="shared" si="79"/>
        <v>0</v>
      </c>
      <c r="G463" s="48"/>
      <c r="H463" s="46">
        <f t="shared" si="79"/>
        <v>0</v>
      </c>
      <c r="I463" s="48">
        <v>0</v>
      </c>
      <c r="J463" s="46">
        <f t="shared" si="80"/>
        <v>0</v>
      </c>
      <c r="K463" s="46"/>
      <c r="L463" s="46">
        <f t="shared" si="81"/>
        <v>0</v>
      </c>
      <c r="M463" s="43"/>
      <c r="N463" s="19"/>
    </row>
    <row r="464" spans="1:14" ht="24" hidden="1" customHeight="1">
      <c r="A464" s="42" t="s">
        <v>350</v>
      </c>
      <c r="B464" s="42" t="s">
        <v>351</v>
      </c>
      <c r="C464" s="43" t="s">
        <v>327</v>
      </c>
      <c r="D464" s="44">
        <v>3</v>
      </c>
      <c r="E464" s="47"/>
      <c r="F464" s="46">
        <f t="shared" si="79"/>
        <v>0</v>
      </c>
      <c r="G464" s="48"/>
      <c r="H464" s="46">
        <f t="shared" si="79"/>
        <v>0</v>
      </c>
      <c r="I464" s="48">
        <v>0</v>
      </c>
      <c r="J464" s="46">
        <f t="shared" si="80"/>
        <v>0</v>
      </c>
      <c r="K464" s="46"/>
      <c r="L464" s="46">
        <f t="shared" si="81"/>
        <v>0</v>
      </c>
      <c r="M464" s="43"/>
      <c r="N464" s="19"/>
    </row>
    <row r="465" spans="1:35" ht="24" hidden="1" customHeight="1">
      <c r="A465" s="42" t="s">
        <v>350</v>
      </c>
      <c r="B465" s="42" t="s">
        <v>352</v>
      </c>
      <c r="C465" s="43" t="s">
        <v>327</v>
      </c>
      <c r="D465" s="44">
        <v>5</v>
      </c>
      <c r="E465" s="47"/>
      <c r="F465" s="46">
        <f t="shared" si="79"/>
        <v>0</v>
      </c>
      <c r="G465" s="48"/>
      <c r="H465" s="46">
        <f t="shared" si="79"/>
        <v>0</v>
      </c>
      <c r="I465" s="48">
        <v>0</v>
      </c>
      <c r="J465" s="46">
        <f t="shared" si="80"/>
        <v>0</v>
      </c>
      <c r="K465" s="46"/>
      <c r="L465" s="46">
        <f t="shared" si="81"/>
        <v>0</v>
      </c>
      <c r="M465" s="43"/>
      <c r="N465" s="19"/>
    </row>
    <row r="466" spans="1:35" ht="24" hidden="1" customHeight="1">
      <c r="A466" s="42" t="s">
        <v>353</v>
      </c>
      <c r="B466" s="42" t="s">
        <v>354</v>
      </c>
      <c r="C466" s="43" t="s">
        <v>327</v>
      </c>
      <c r="D466" s="44">
        <v>3</v>
      </c>
      <c r="E466" s="47"/>
      <c r="F466" s="46">
        <f t="shared" si="79"/>
        <v>0</v>
      </c>
      <c r="G466" s="48"/>
      <c r="H466" s="46">
        <f t="shared" si="79"/>
        <v>0</v>
      </c>
      <c r="I466" s="48">
        <v>0</v>
      </c>
      <c r="J466" s="46">
        <f t="shared" si="80"/>
        <v>0</v>
      </c>
      <c r="K466" s="46"/>
      <c r="L466" s="46">
        <f t="shared" si="81"/>
        <v>0</v>
      </c>
      <c r="M466" s="43"/>
      <c r="N466" s="19"/>
    </row>
    <row r="467" spans="1:35" ht="24" hidden="1" customHeight="1">
      <c r="A467" s="42" t="s">
        <v>353</v>
      </c>
      <c r="B467" s="42" t="s">
        <v>355</v>
      </c>
      <c r="C467" s="43" t="s">
        <v>327</v>
      </c>
      <c r="D467" s="44">
        <v>3</v>
      </c>
      <c r="E467" s="47"/>
      <c r="F467" s="46">
        <f t="shared" si="79"/>
        <v>0</v>
      </c>
      <c r="G467" s="48"/>
      <c r="H467" s="46">
        <f t="shared" si="79"/>
        <v>0</v>
      </c>
      <c r="I467" s="48">
        <v>0</v>
      </c>
      <c r="J467" s="46">
        <f t="shared" si="80"/>
        <v>0</v>
      </c>
      <c r="K467" s="46"/>
      <c r="L467" s="46">
        <f t="shared" si="81"/>
        <v>0</v>
      </c>
      <c r="M467" s="43"/>
      <c r="N467" s="19"/>
    </row>
    <row r="468" spans="1:35" ht="24" hidden="1" customHeight="1">
      <c r="A468" s="42" t="s">
        <v>419</v>
      </c>
      <c r="B468" s="42" t="s">
        <v>10</v>
      </c>
      <c r="C468" s="43" t="s">
        <v>309</v>
      </c>
      <c r="D468" s="44">
        <v>1</v>
      </c>
      <c r="E468" s="47"/>
      <c r="F468" s="46">
        <f t="shared" si="79"/>
        <v>0</v>
      </c>
      <c r="G468" s="48"/>
      <c r="H468" s="46">
        <f t="shared" si="79"/>
        <v>0</v>
      </c>
      <c r="I468" s="48">
        <v>0</v>
      </c>
      <c r="J468" s="46">
        <f t="shared" si="80"/>
        <v>0</v>
      </c>
      <c r="K468" s="46"/>
      <c r="L468" s="46">
        <f t="shared" si="81"/>
        <v>0</v>
      </c>
      <c r="M468" s="43"/>
      <c r="N468" s="19"/>
    </row>
    <row r="469" spans="1:35" s="78" customFormat="1" ht="24" hidden="1" customHeight="1">
      <c r="A469" s="87" t="s">
        <v>420</v>
      </c>
      <c r="B469" s="87"/>
      <c r="C469" s="88"/>
      <c r="D469" s="89"/>
      <c r="E469" s="90"/>
      <c r="F469" s="74">
        <f>SUM(F470:F511)</f>
        <v>0</v>
      </c>
      <c r="G469" s="74"/>
      <c r="H469" s="74">
        <f>SUM(H470:H511)</f>
        <v>0</v>
      </c>
      <c r="I469" s="74"/>
      <c r="J469" s="74">
        <f>SUM(J470:J511)</f>
        <v>0</v>
      </c>
      <c r="K469" s="74"/>
      <c r="L469" s="74">
        <f>SUM(L470:L511)</f>
        <v>0</v>
      </c>
      <c r="M469" s="88"/>
      <c r="N469" s="76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</row>
    <row r="470" spans="1:35" ht="24" hidden="1" customHeight="1">
      <c r="A470" s="42" t="s">
        <v>421</v>
      </c>
      <c r="B470" s="42" t="s">
        <v>422</v>
      </c>
      <c r="C470" s="43" t="s">
        <v>318</v>
      </c>
      <c r="D470" s="44">
        <v>43.37</v>
      </c>
      <c r="E470" s="47"/>
      <c r="F470" s="46">
        <f t="shared" ref="F470:H511" si="82">TRUNC(E470*$D470,0)</f>
        <v>0</v>
      </c>
      <c r="G470" s="48"/>
      <c r="H470" s="46">
        <f t="shared" si="82"/>
        <v>0</v>
      </c>
      <c r="I470" s="48">
        <v>0</v>
      </c>
      <c r="J470" s="46">
        <f t="shared" ref="J470:J511" si="83">TRUNC(I470*$D470,0)</f>
        <v>0</v>
      </c>
      <c r="K470" s="46"/>
      <c r="L470" s="46">
        <f t="shared" ref="L470:L511" si="84">TRUNC(K470*$D470,0)</f>
        <v>0</v>
      </c>
      <c r="M470" s="43"/>
      <c r="N470" s="19"/>
    </row>
    <row r="471" spans="1:35" ht="24" hidden="1" customHeight="1">
      <c r="A471" s="42" t="s">
        <v>421</v>
      </c>
      <c r="B471" s="42" t="s">
        <v>326</v>
      </c>
      <c r="C471" s="43" t="s">
        <v>318</v>
      </c>
      <c r="D471" s="44">
        <v>30.91</v>
      </c>
      <c r="E471" s="47"/>
      <c r="F471" s="46">
        <f t="shared" si="82"/>
        <v>0</v>
      </c>
      <c r="G471" s="48"/>
      <c r="H471" s="46">
        <f t="shared" si="82"/>
        <v>0</v>
      </c>
      <c r="I471" s="48">
        <v>0</v>
      </c>
      <c r="J471" s="46">
        <f t="shared" si="83"/>
        <v>0</v>
      </c>
      <c r="K471" s="46"/>
      <c r="L471" s="46">
        <f t="shared" si="84"/>
        <v>0</v>
      </c>
      <c r="M471" s="43"/>
      <c r="N471" s="19"/>
    </row>
    <row r="472" spans="1:35" ht="24" hidden="1" customHeight="1">
      <c r="A472" s="42" t="s">
        <v>421</v>
      </c>
      <c r="B472" s="42" t="s">
        <v>423</v>
      </c>
      <c r="C472" s="43" t="s">
        <v>318</v>
      </c>
      <c r="D472" s="44">
        <v>1.92</v>
      </c>
      <c r="E472" s="47"/>
      <c r="F472" s="46">
        <f t="shared" si="82"/>
        <v>0</v>
      </c>
      <c r="G472" s="48"/>
      <c r="H472" s="46">
        <f t="shared" si="82"/>
        <v>0</v>
      </c>
      <c r="I472" s="48">
        <v>0</v>
      </c>
      <c r="J472" s="46">
        <f t="shared" si="83"/>
        <v>0</v>
      </c>
      <c r="K472" s="46"/>
      <c r="L472" s="46">
        <f t="shared" si="84"/>
        <v>0</v>
      </c>
      <c r="M472" s="43"/>
      <c r="N472" s="19"/>
    </row>
    <row r="473" spans="1:35" ht="24" hidden="1" customHeight="1">
      <c r="A473" s="42" t="s">
        <v>421</v>
      </c>
      <c r="B473" s="42" t="s">
        <v>424</v>
      </c>
      <c r="C473" s="43" t="s">
        <v>318</v>
      </c>
      <c r="D473" s="44">
        <v>5.25</v>
      </c>
      <c r="E473" s="47"/>
      <c r="F473" s="46">
        <f t="shared" si="82"/>
        <v>0</v>
      </c>
      <c r="G473" s="48"/>
      <c r="H473" s="46">
        <f t="shared" si="82"/>
        <v>0</v>
      </c>
      <c r="I473" s="48">
        <v>0</v>
      </c>
      <c r="J473" s="46">
        <f t="shared" si="83"/>
        <v>0</v>
      </c>
      <c r="K473" s="46"/>
      <c r="L473" s="46">
        <f t="shared" si="84"/>
        <v>0</v>
      </c>
      <c r="M473" s="43"/>
      <c r="N473" s="19"/>
    </row>
    <row r="474" spans="1:35" ht="24" hidden="1" customHeight="1">
      <c r="A474" s="42" t="s">
        <v>421</v>
      </c>
      <c r="B474" s="42" t="s">
        <v>349</v>
      </c>
      <c r="C474" s="43" t="s">
        <v>318</v>
      </c>
      <c r="D474" s="44">
        <v>2.69</v>
      </c>
      <c r="E474" s="47"/>
      <c r="F474" s="46">
        <f t="shared" si="82"/>
        <v>0</v>
      </c>
      <c r="G474" s="48"/>
      <c r="H474" s="46">
        <f t="shared" si="82"/>
        <v>0</v>
      </c>
      <c r="I474" s="48">
        <v>0</v>
      </c>
      <c r="J474" s="46">
        <f t="shared" si="83"/>
        <v>0</v>
      </c>
      <c r="K474" s="46"/>
      <c r="L474" s="46">
        <f t="shared" si="84"/>
        <v>0</v>
      </c>
      <c r="M474" s="43"/>
      <c r="N474" s="19"/>
    </row>
    <row r="475" spans="1:35" ht="24" hidden="1" customHeight="1">
      <c r="A475" s="42" t="s">
        <v>421</v>
      </c>
      <c r="B475" s="42" t="s">
        <v>369</v>
      </c>
      <c r="C475" s="43" t="s">
        <v>318</v>
      </c>
      <c r="D475" s="44">
        <v>32.17</v>
      </c>
      <c r="E475" s="47"/>
      <c r="F475" s="46">
        <f t="shared" si="82"/>
        <v>0</v>
      </c>
      <c r="G475" s="48"/>
      <c r="H475" s="46">
        <f t="shared" si="82"/>
        <v>0</v>
      </c>
      <c r="I475" s="48">
        <v>0</v>
      </c>
      <c r="J475" s="46">
        <f t="shared" si="83"/>
        <v>0</v>
      </c>
      <c r="K475" s="46"/>
      <c r="L475" s="46">
        <f t="shared" si="84"/>
        <v>0</v>
      </c>
      <c r="M475" s="43"/>
      <c r="N475" s="19"/>
    </row>
    <row r="476" spans="1:35" ht="24" hidden="1" customHeight="1">
      <c r="A476" s="42" t="s">
        <v>421</v>
      </c>
      <c r="B476" s="42" t="s">
        <v>317</v>
      </c>
      <c r="C476" s="43" t="s">
        <v>318</v>
      </c>
      <c r="D476" s="44">
        <v>5.9</v>
      </c>
      <c r="E476" s="47"/>
      <c r="F476" s="46">
        <f t="shared" si="82"/>
        <v>0</v>
      </c>
      <c r="G476" s="48"/>
      <c r="H476" s="46">
        <f t="shared" si="82"/>
        <v>0</v>
      </c>
      <c r="I476" s="48">
        <v>0</v>
      </c>
      <c r="J476" s="46">
        <f t="shared" si="83"/>
        <v>0</v>
      </c>
      <c r="K476" s="46"/>
      <c r="L476" s="46">
        <f t="shared" si="84"/>
        <v>0</v>
      </c>
      <c r="M476" s="43"/>
      <c r="N476" s="19"/>
    </row>
    <row r="477" spans="1:35" ht="24" hidden="1" customHeight="1">
      <c r="A477" s="42" t="s">
        <v>421</v>
      </c>
      <c r="B477" s="42" t="s">
        <v>425</v>
      </c>
      <c r="C477" s="43" t="s">
        <v>318</v>
      </c>
      <c r="D477" s="44">
        <v>16.7</v>
      </c>
      <c r="E477" s="47"/>
      <c r="F477" s="46">
        <f t="shared" si="82"/>
        <v>0</v>
      </c>
      <c r="G477" s="48"/>
      <c r="H477" s="46">
        <f t="shared" si="82"/>
        <v>0</v>
      </c>
      <c r="I477" s="48">
        <v>0</v>
      </c>
      <c r="J477" s="46">
        <f t="shared" si="83"/>
        <v>0</v>
      </c>
      <c r="K477" s="46"/>
      <c r="L477" s="46">
        <f t="shared" si="84"/>
        <v>0</v>
      </c>
      <c r="M477" s="43"/>
      <c r="N477" s="19"/>
    </row>
    <row r="478" spans="1:35" ht="24" hidden="1" customHeight="1">
      <c r="A478" s="42" t="s">
        <v>426</v>
      </c>
      <c r="B478" s="42" t="s">
        <v>422</v>
      </c>
      <c r="C478" s="43" t="s">
        <v>327</v>
      </c>
      <c r="D478" s="44">
        <v>4</v>
      </c>
      <c r="E478" s="47"/>
      <c r="F478" s="46">
        <f t="shared" si="82"/>
        <v>0</v>
      </c>
      <c r="G478" s="48"/>
      <c r="H478" s="46">
        <f t="shared" si="82"/>
        <v>0</v>
      </c>
      <c r="I478" s="48">
        <v>0</v>
      </c>
      <c r="J478" s="46">
        <f t="shared" si="83"/>
        <v>0</v>
      </c>
      <c r="K478" s="46"/>
      <c r="L478" s="46">
        <f t="shared" si="84"/>
        <v>0</v>
      </c>
      <c r="M478" s="43"/>
      <c r="N478" s="19"/>
    </row>
    <row r="479" spans="1:35" ht="24" hidden="1" customHeight="1">
      <c r="A479" s="42" t="s">
        <v>426</v>
      </c>
      <c r="B479" s="42" t="s">
        <v>326</v>
      </c>
      <c r="C479" s="43" t="s">
        <v>327</v>
      </c>
      <c r="D479" s="44">
        <v>1</v>
      </c>
      <c r="E479" s="47"/>
      <c r="F479" s="46">
        <f t="shared" si="82"/>
        <v>0</v>
      </c>
      <c r="G479" s="48"/>
      <c r="H479" s="46">
        <f t="shared" si="82"/>
        <v>0</v>
      </c>
      <c r="I479" s="48">
        <v>0</v>
      </c>
      <c r="J479" s="46">
        <f t="shared" si="83"/>
        <v>0</v>
      </c>
      <c r="K479" s="46"/>
      <c r="L479" s="46">
        <f t="shared" si="84"/>
        <v>0</v>
      </c>
      <c r="M479" s="43"/>
      <c r="N479" s="19"/>
    </row>
    <row r="480" spans="1:35" ht="24" hidden="1" customHeight="1">
      <c r="A480" s="42" t="s">
        <v>426</v>
      </c>
      <c r="B480" s="42" t="s">
        <v>423</v>
      </c>
      <c r="C480" s="43" t="s">
        <v>327</v>
      </c>
      <c r="D480" s="44">
        <v>1</v>
      </c>
      <c r="E480" s="47"/>
      <c r="F480" s="46">
        <f t="shared" si="82"/>
        <v>0</v>
      </c>
      <c r="G480" s="48"/>
      <c r="H480" s="46">
        <f t="shared" si="82"/>
        <v>0</v>
      </c>
      <c r="I480" s="48">
        <v>0</v>
      </c>
      <c r="J480" s="46">
        <f t="shared" si="83"/>
        <v>0</v>
      </c>
      <c r="K480" s="46"/>
      <c r="L480" s="46">
        <f t="shared" si="84"/>
        <v>0</v>
      </c>
      <c r="M480" s="43"/>
      <c r="N480" s="19"/>
    </row>
    <row r="481" spans="1:14" ht="24" hidden="1" customHeight="1">
      <c r="A481" s="42" t="s">
        <v>426</v>
      </c>
      <c r="B481" s="42" t="s">
        <v>349</v>
      </c>
      <c r="C481" s="43" t="s">
        <v>327</v>
      </c>
      <c r="D481" s="44">
        <v>1</v>
      </c>
      <c r="E481" s="47"/>
      <c r="F481" s="46">
        <f t="shared" si="82"/>
        <v>0</v>
      </c>
      <c r="G481" s="48"/>
      <c r="H481" s="46">
        <f t="shared" si="82"/>
        <v>0</v>
      </c>
      <c r="I481" s="48">
        <v>0</v>
      </c>
      <c r="J481" s="46">
        <f t="shared" si="83"/>
        <v>0</v>
      </c>
      <c r="K481" s="46"/>
      <c r="L481" s="46">
        <f t="shared" si="84"/>
        <v>0</v>
      </c>
      <c r="M481" s="43"/>
      <c r="N481" s="19"/>
    </row>
    <row r="482" spans="1:14" ht="24" hidden="1" customHeight="1">
      <c r="A482" s="42" t="s">
        <v>427</v>
      </c>
      <c r="B482" s="42" t="s">
        <v>422</v>
      </c>
      <c r="C482" s="43" t="s">
        <v>327</v>
      </c>
      <c r="D482" s="44">
        <v>10</v>
      </c>
      <c r="E482" s="47"/>
      <c r="F482" s="46">
        <f t="shared" si="82"/>
        <v>0</v>
      </c>
      <c r="G482" s="48"/>
      <c r="H482" s="46">
        <f t="shared" si="82"/>
        <v>0</v>
      </c>
      <c r="I482" s="48">
        <v>0</v>
      </c>
      <c r="J482" s="46">
        <f t="shared" si="83"/>
        <v>0</v>
      </c>
      <c r="K482" s="46"/>
      <c r="L482" s="46">
        <f t="shared" si="84"/>
        <v>0</v>
      </c>
      <c r="M482" s="43"/>
      <c r="N482" s="19"/>
    </row>
    <row r="483" spans="1:14" ht="24" hidden="1" customHeight="1">
      <c r="A483" s="42" t="s">
        <v>427</v>
      </c>
      <c r="B483" s="42" t="s">
        <v>326</v>
      </c>
      <c r="C483" s="43" t="s">
        <v>327</v>
      </c>
      <c r="D483" s="44">
        <v>4</v>
      </c>
      <c r="E483" s="47"/>
      <c r="F483" s="46">
        <f t="shared" si="82"/>
        <v>0</v>
      </c>
      <c r="G483" s="48"/>
      <c r="H483" s="46">
        <f t="shared" si="82"/>
        <v>0</v>
      </c>
      <c r="I483" s="48">
        <v>0</v>
      </c>
      <c r="J483" s="46">
        <f t="shared" si="83"/>
        <v>0</v>
      </c>
      <c r="K483" s="46"/>
      <c r="L483" s="46">
        <f t="shared" si="84"/>
        <v>0</v>
      </c>
      <c r="M483" s="43"/>
      <c r="N483" s="19"/>
    </row>
    <row r="484" spans="1:14" ht="24" hidden="1" customHeight="1">
      <c r="A484" s="42" t="s">
        <v>427</v>
      </c>
      <c r="B484" s="42" t="s">
        <v>369</v>
      </c>
      <c r="C484" s="43" t="s">
        <v>327</v>
      </c>
      <c r="D484" s="44">
        <v>6</v>
      </c>
      <c r="E484" s="47"/>
      <c r="F484" s="46">
        <f t="shared" si="82"/>
        <v>0</v>
      </c>
      <c r="G484" s="48"/>
      <c r="H484" s="46">
        <f t="shared" si="82"/>
        <v>0</v>
      </c>
      <c r="I484" s="48">
        <v>0</v>
      </c>
      <c r="J484" s="46">
        <f t="shared" si="83"/>
        <v>0</v>
      </c>
      <c r="K484" s="46"/>
      <c r="L484" s="46">
        <f t="shared" si="84"/>
        <v>0</v>
      </c>
      <c r="M484" s="43"/>
      <c r="N484" s="19"/>
    </row>
    <row r="485" spans="1:14" ht="24" hidden="1" customHeight="1">
      <c r="A485" s="42" t="s">
        <v>427</v>
      </c>
      <c r="B485" s="42" t="s">
        <v>317</v>
      </c>
      <c r="C485" s="43" t="s">
        <v>327</v>
      </c>
      <c r="D485" s="44">
        <v>2</v>
      </c>
      <c r="E485" s="47"/>
      <c r="F485" s="46">
        <f t="shared" si="82"/>
        <v>0</v>
      </c>
      <c r="G485" s="48"/>
      <c r="H485" s="46">
        <f t="shared" si="82"/>
        <v>0</v>
      </c>
      <c r="I485" s="48">
        <v>0</v>
      </c>
      <c r="J485" s="46">
        <f t="shared" si="83"/>
        <v>0</v>
      </c>
      <c r="K485" s="46"/>
      <c r="L485" s="46">
        <f t="shared" si="84"/>
        <v>0</v>
      </c>
      <c r="M485" s="43"/>
      <c r="N485" s="19"/>
    </row>
    <row r="486" spans="1:14" ht="24" hidden="1" customHeight="1">
      <c r="A486" s="42" t="s">
        <v>427</v>
      </c>
      <c r="B486" s="42" t="s">
        <v>425</v>
      </c>
      <c r="C486" s="43" t="s">
        <v>327</v>
      </c>
      <c r="D486" s="44">
        <v>5</v>
      </c>
      <c r="E486" s="47"/>
      <c r="F486" s="46">
        <f t="shared" si="82"/>
        <v>0</v>
      </c>
      <c r="G486" s="48"/>
      <c r="H486" s="46">
        <f t="shared" si="82"/>
        <v>0</v>
      </c>
      <c r="I486" s="48">
        <v>0</v>
      </c>
      <c r="J486" s="46">
        <f t="shared" si="83"/>
        <v>0</v>
      </c>
      <c r="K486" s="46"/>
      <c r="L486" s="46">
        <f t="shared" si="84"/>
        <v>0</v>
      </c>
      <c r="M486" s="43"/>
      <c r="N486" s="19"/>
    </row>
    <row r="487" spans="1:14" ht="24" hidden="1" customHeight="1">
      <c r="A487" s="42" t="s">
        <v>428</v>
      </c>
      <c r="B487" s="42" t="s">
        <v>422</v>
      </c>
      <c r="C487" s="43" t="s">
        <v>327</v>
      </c>
      <c r="D487" s="44">
        <v>4</v>
      </c>
      <c r="E487" s="47"/>
      <c r="F487" s="46">
        <f t="shared" si="82"/>
        <v>0</v>
      </c>
      <c r="G487" s="48"/>
      <c r="H487" s="46">
        <f t="shared" si="82"/>
        <v>0</v>
      </c>
      <c r="I487" s="48">
        <v>0</v>
      </c>
      <c r="J487" s="46">
        <f t="shared" si="83"/>
        <v>0</v>
      </c>
      <c r="K487" s="46"/>
      <c r="L487" s="46">
        <f t="shared" si="84"/>
        <v>0</v>
      </c>
      <c r="M487" s="43"/>
      <c r="N487" s="19"/>
    </row>
    <row r="488" spans="1:14" ht="24" hidden="1" customHeight="1">
      <c r="A488" s="42" t="s">
        <v>428</v>
      </c>
      <c r="B488" s="42" t="s">
        <v>429</v>
      </c>
      <c r="C488" s="43" t="s">
        <v>327</v>
      </c>
      <c r="D488" s="44">
        <v>1</v>
      </c>
      <c r="E488" s="47"/>
      <c r="F488" s="46">
        <f t="shared" si="82"/>
        <v>0</v>
      </c>
      <c r="G488" s="48"/>
      <c r="H488" s="46">
        <f t="shared" si="82"/>
        <v>0</v>
      </c>
      <c r="I488" s="48">
        <v>0</v>
      </c>
      <c r="J488" s="46">
        <f t="shared" si="83"/>
        <v>0</v>
      </c>
      <c r="K488" s="46"/>
      <c r="L488" s="46">
        <f t="shared" si="84"/>
        <v>0</v>
      </c>
      <c r="M488" s="43"/>
      <c r="N488" s="19"/>
    </row>
    <row r="489" spans="1:14" ht="24" hidden="1" customHeight="1">
      <c r="A489" s="42" t="s">
        <v>428</v>
      </c>
      <c r="B489" s="42" t="s">
        <v>430</v>
      </c>
      <c r="C489" s="43" t="s">
        <v>327</v>
      </c>
      <c r="D489" s="44">
        <v>1</v>
      </c>
      <c r="E489" s="47"/>
      <c r="F489" s="46">
        <f t="shared" si="82"/>
        <v>0</v>
      </c>
      <c r="G489" s="48"/>
      <c r="H489" s="46">
        <f t="shared" si="82"/>
        <v>0</v>
      </c>
      <c r="I489" s="48">
        <v>0</v>
      </c>
      <c r="J489" s="46">
        <f t="shared" si="83"/>
        <v>0</v>
      </c>
      <c r="K489" s="46"/>
      <c r="L489" s="46">
        <f t="shared" si="84"/>
        <v>0</v>
      </c>
      <c r="M489" s="43"/>
      <c r="N489" s="19"/>
    </row>
    <row r="490" spans="1:14" ht="24" hidden="1" customHeight="1">
      <c r="A490" s="42" t="s">
        <v>428</v>
      </c>
      <c r="B490" s="42" t="s">
        <v>431</v>
      </c>
      <c r="C490" s="43" t="s">
        <v>327</v>
      </c>
      <c r="D490" s="44">
        <v>1</v>
      </c>
      <c r="E490" s="47"/>
      <c r="F490" s="46">
        <f t="shared" si="82"/>
        <v>0</v>
      </c>
      <c r="G490" s="48"/>
      <c r="H490" s="46">
        <f t="shared" si="82"/>
        <v>0</v>
      </c>
      <c r="I490" s="48">
        <v>0</v>
      </c>
      <c r="J490" s="46">
        <f t="shared" si="83"/>
        <v>0</v>
      </c>
      <c r="K490" s="46"/>
      <c r="L490" s="46">
        <f t="shared" si="84"/>
        <v>0</v>
      </c>
      <c r="M490" s="43"/>
      <c r="N490" s="19"/>
    </row>
    <row r="491" spans="1:14" ht="24" hidden="1" customHeight="1">
      <c r="A491" s="42" t="s">
        <v>432</v>
      </c>
      <c r="B491" s="42" t="s">
        <v>326</v>
      </c>
      <c r="C491" s="43" t="s">
        <v>327</v>
      </c>
      <c r="D491" s="44">
        <v>1</v>
      </c>
      <c r="E491" s="47"/>
      <c r="F491" s="46">
        <f t="shared" si="82"/>
        <v>0</v>
      </c>
      <c r="G491" s="48"/>
      <c r="H491" s="46">
        <f t="shared" si="82"/>
        <v>0</v>
      </c>
      <c r="I491" s="48">
        <v>0</v>
      </c>
      <c r="J491" s="46">
        <f t="shared" si="83"/>
        <v>0</v>
      </c>
      <c r="K491" s="46"/>
      <c r="L491" s="46">
        <f t="shared" si="84"/>
        <v>0</v>
      </c>
      <c r="M491" s="43"/>
      <c r="N491" s="19"/>
    </row>
    <row r="492" spans="1:14" ht="24" hidden="1" customHeight="1">
      <c r="A492" s="42" t="s">
        <v>432</v>
      </c>
      <c r="B492" s="42" t="s">
        <v>369</v>
      </c>
      <c r="C492" s="43" t="s">
        <v>327</v>
      </c>
      <c r="D492" s="44">
        <v>2</v>
      </c>
      <c r="E492" s="47"/>
      <c r="F492" s="46">
        <f t="shared" si="82"/>
        <v>0</v>
      </c>
      <c r="G492" s="48"/>
      <c r="H492" s="46">
        <f t="shared" si="82"/>
        <v>0</v>
      </c>
      <c r="I492" s="48">
        <v>0</v>
      </c>
      <c r="J492" s="46">
        <f t="shared" si="83"/>
        <v>0</v>
      </c>
      <c r="K492" s="46"/>
      <c r="L492" s="46">
        <f t="shared" si="84"/>
        <v>0</v>
      </c>
      <c r="M492" s="43"/>
      <c r="N492" s="19"/>
    </row>
    <row r="493" spans="1:14" ht="24" hidden="1" customHeight="1">
      <c r="A493" s="42" t="s">
        <v>433</v>
      </c>
      <c r="B493" s="42" t="s">
        <v>434</v>
      </c>
      <c r="C493" s="43" t="s">
        <v>327</v>
      </c>
      <c r="D493" s="44">
        <v>1</v>
      </c>
      <c r="E493" s="47"/>
      <c r="F493" s="46">
        <f t="shared" si="82"/>
        <v>0</v>
      </c>
      <c r="G493" s="48"/>
      <c r="H493" s="46">
        <f t="shared" si="82"/>
        <v>0</v>
      </c>
      <c r="I493" s="48">
        <v>0</v>
      </c>
      <c r="J493" s="46">
        <f t="shared" si="83"/>
        <v>0</v>
      </c>
      <c r="K493" s="46"/>
      <c r="L493" s="46">
        <f t="shared" si="84"/>
        <v>0</v>
      </c>
      <c r="M493" s="43"/>
      <c r="N493" s="19"/>
    </row>
    <row r="494" spans="1:14" ht="24" hidden="1" customHeight="1">
      <c r="A494" s="42" t="s">
        <v>435</v>
      </c>
      <c r="B494" s="42" t="s">
        <v>436</v>
      </c>
      <c r="C494" s="43" t="s">
        <v>327</v>
      </c>
      <c r="D494" s="44">
        <v>2</v>
      </c>
      <c r="E494" s="47"/>
      <c r="F494" s="46">
        <f t="shared" si="82"/>
        <v>0</v>
      </c>
      <c r="G494" s="48"/>
      <c r="H494" s="46">
        <f t="shared" si="82"/>
        <v>0</v>
      </c>
      <c r="I494" s="48">
        <v>0</v>
      </c>
      <c r="J494" s="46">
        <f t="shared" si="83"/>
        <v>0</v>
      </c>
      <c r="K494" s="46"/>
      <c r="L494" s="46">
        <f t="shared" si="84"/>
        <v>0</v>
      </c>
      <c r="M494" s="43"/>
      <c r="N494" s="19"/>
    </row>
    <row r="495" spans="1:14" ht="24" hidden="1" customHeight="1">
      <c r="A495" s="42" t="s">
        <v>435</v>
      </c>
      <c r="B495" s="42" t="s">
        <v>437</v>
      </c>
      <c r="C495" s="43" t="s">
        <v>327</v>
      </c>
      <c r="D495" s="44">
        <v>2</v>
      </c>
      <c r="E495" s="47"/>
      <c r="F495" s="46">
        <f t="shared" si="82"/>
        <v>0</v>
      </c>
      <c r="G495" s="48"/>
      <c r="H495" s="46">
        <f t="shared" si="82"/>
        <v>0</v>
      </c>
      <c r="I495" s="48">
        <v>0</v>
      </c>
      <c r="J495" s="46">
        <f t="shared" si="83"/>
        <v>0</v>
      </c>
      <c r="K495" s="46"/>
      <c r="L495" s="46">
        <f t="shared" si="84"/>
        <v>0</v>
      </c>
      <c r="M495" s="43"/>
      <c r="N495" s="19"/>
    </row>
    <row r="496" spans="1:14" ht="24" hidden="1" customHeight="1">
      <c r="A496" s="42" t="s">
        <v>435</v>
      </c>
      <c r="B496" s="42" t="s">
        <v>438</v>
      </c>
      <c r="C496" s="43" t="s">
        <v>327</v>
      </c>
      <c r="D496" s="44">
        <v>1</v>
      </c>
      <c r="E496" s="47"/>
      <c r="F496" s="46">
        <f t="shared" si="82"/>
        <v>0</v>
      </c>
      <c r="G496" s="48"/>
      <c r="H496" s="46">
        <f t="shared" si="82"/>
        <v>0</v>
      </c>
      <c r="I496" s="48">
        <v>0</v>
      </c>
      <c r="J496" s="46">
        <f t="shared" si="83"/>
        <v>0</v>
      </c>
      <c r="K496" s="46"/>
      <c r="L496" s="46">
        <f t="shared" si="84"/>
        <v>0</v>
      </c>
      <c r="M496" s="43"/>
      <c r="N496" s="19"/>
    </row>
    <row r="497" spans="1:35" ht="24" hidden="1" customHeight="1">
      <c r="A497" s="42" t="s">
        <v>435</v>
      </c>
      <c r="B497" s="42" t="s">
        <v>439</v>
      </c>
      <c r="C497" s="43" t="s">
        <v>327</v>
      </c>
      <c r="D497" s="44">
        <v>1</v>
      </c>
      <c r="E497" s="47"/>
      <c r="F497" s="46">
        <f t="shared" si="82"/>
        <v>0</v>
      </c>
      <c r="G497" s="48"/>
      <c r="H497" s="46">
        <f t="shared" si="82"/>
        <v>0</v>
      </c>
      <c r="I497" s="48">
        <v>0</v>
      </c>
      <c r="J497" s="46">
        <f t="shared" si="83"/>
        <v>0</v>
      </c>
      <c r="K497" s="46"/>
      <c r="L497" s="46">
        <f t="shared" si="84"/>
        <v>0</v>
      </c>
      <c r="M497" s="43"/>
      <c r="N497" s="19"/>
    </row>
    <row r="498" spans="1:35" ht="24" hidden="1" customHeight="1">
      <c r="A498" s="42" t="s">
        <v>435</v>
      </c>
      <c r="B498" s="42" t="s">
        <v>440</v>
      </c>
      <c r="C498" s="43" t="s">
        <v>327</v>
      </c>
      <c r="D498" s="44">
        <v>1</v>
      </c>
      <c r="E498" s="47"/>
      <c r="F498" s="46">
        <f t="shared" si="82"/>
        <v>0</v>
      </c>
      <c r="G498" s="48"/>
      <c r="H498" s="46">
        <f t="shared" si="82"/>
        <v>0</v>
      </c>
      <c r="I498" s="48">
        <v>0</v>
      </c>
      <c r="J498" s="46">
        <f t="shared" si="83"/>
        <v>0</v>
      </c>
      <c r="K498" s="46"/>
      <c r="L498" s="46">
        <f t="shared" si="84"/>
        <v>0</v>
      </c>
      <c r="M498" s="43"/>
      <c r="N498" s="19"/>
    </row>
    <row r="499" spans="1:35" ht="24" hidden="1" customHeight="1">
      <c r="A499" s="42" t="s">
        <v>435</v>
      </c>
      <c r="B499" s="42" t="s">
        <v>441</v>
      </c>
      <c r="C499" s="43" t="s">
        <v>327</v>
      </c>
      <c r="D499" s="44">
        <v>1</v>
      </c>
      <c r="E499" s="47"/>
      <c r="F499" s="46">
        <f t="shared" si="82"/>
        <v>0</v>
      </c>
      <c r="G499" s="48"/>
      <c r="H499" s="46">
        <f t="shared" si="82"/>
        <v>0</v>
      </c>
      <c r="I499" s="48">
        <v>0</v>
      </c>
      <c r="J499" s="46">
        <f t="shared" si="83"/>
        <v>0</v>
      </c>
      <c r="K499" s="46"/>
      <c r="L499" s="46">
        <f t="shared" si="84"/>
        <v>0</v>
      </c>
      <c r="M499" s="43"/>
      <c r="N499" s="19"/>
    </row>
    <row r="500" spans="1:35" ht="24" hidden="1" customHeight="1">
      <c r="A500" s="42" t="s">
        <v>435</v>
      </c>
      <c r="B500" s="42" t="s">
        <v>442</v>
      </c>
      <c r="C500" s="43" t="s">
        <v>327</v>
      </c>
      <c r="D500" s="44">
        <v>2</v>
      </c>
      <c r="E500" s="47"/>
      <c r="F500" s="46">
        <f t="shared" si="82"/>
        <v>0</v>
      </c>
      <c r="G500" s="48"/>
      <c r="H500" s="46">
        <f t="shared" si="82"/>
        <v>0</v>
      </c>
      <c r="I500" s="48">
        <v>0</v>
      </c>
      <c r="J500" s="46">
        <f t="shared" si="83"/>
        <v>0</v>
      </c>
      <c r="K500" s="46"/>
      <c r="L500" s="46">
        <f t="shared" si="84"/>
        <v>0</v>
      </c>
      <c r="M500" s="43"/>
      <c r="N500" s="19"/>
    </row>
    <row r="501" spans="1:35" ht="24" hidden="1" customHeight="1">
      <c r="A501" s="42" t="s">
        <v>443</v>
      </c>
      <c r="B501" s="42" t="s">
        <v>422</v>
      </c>
      <c r="C501" s="43" t="s">
        <v>327</v>
      </c>
      <c r="D501" s="44">
        <v>6</v>
      </c>
      <c r="E501" s="47"/>
      <c r="F501" s="46">
        <f t="shared" si="82"/>
        <v>0</v>
      </c>
      <c r="G501" s="48"/>
      <c r="H501" s="46">
        <f t="shared" si="82"/>
        <v>0</v>
      </c>
      <c r="I501" s="48">
        <v>0</v>
      </c>
      <c r="J501" s="46">
        <f t="shared" si="83"/>
        <v>0</v>
      </c>
      <c r="K501" s="46"/>
      <c r="L501" s="46">
        <f t="shared" si="84"/>
        <v>0</v>
      </c>
      <c r="M501" s="43"/>
      <c r="N501" s="19"/>
    </row>
    <row r="502" spans="1:35" ht="24" hidden="1" customHeight="1">
      <c r="A502" s="42" t="s">
        <v>346</v>
      </c>
      <c r="B502" s="42" t="s">
        <v>444</v>
      </c>
      <c r="C502" s="43" t="s">
        <v>327</v>
      </c>
      <c r="D502" s="44">
        <v>2</v>
      </c>
      <c r="E502" s="47"/>
      <c r="F502" s="46">
        <f t="shared" si="82"/>
        <v>0</v>
      </c>
      <c r="G502" s="48"/>
      <c r="H502" s="46">
        <f t="shared" si="82"/>
        <v>0</v>
      </c>
      <c r="I502" s="48">
        <v>0</v>
      </c>
      <c r="J502" s="46">
        <f t="shared" si="83"/>
        <v>0</v>
      </c>
      <c r="K502" s="46"/>
      <c r="L502" s="46">
        <f t="shared" si="84"/>
        <v>0</v>
      </c>
      <c r="M502" s="43"/>
      <c r="N502" s="19"/>
    </row>
    <row r="503" spans="1:35" ht="24" hidden="1" customHeight="1">
      <c r="A503" s="42" t="s">
        <v>346</v>
      </c>
      <c r="B503" s="42" t="s">
        <v>445</v>
      </c>
      <c r="C503" s="43" t="s">
        <v>327</v>
      </c>
      <c r="D503" s="44">
        <v>2</v>
      </c>
      <c r="E503" s="47"/>
      <c r="F503" s="46">
        <f t="shared" si="82"/>
        <v>0</v>
      </c>
      <c r="G503" s="48"/>
      <c r="H503" s="46">
        <f t="shared" si="82"/>
        <v>0</v>
      </c>
      <c r="I503" s="48">
        <v>0</v>
      </c>
      <c r="J503" s="46">
        <f t="shared" si="83"/>
        <v>0</v>
      </c>
      <c r="K503" s="46"/>
      <c r="L503" s="46">
        <f t="shared" si="84"/>
        <v>0</v>
      </c>
      <c r="M503" s="43"/>
      <c r="N503" s="19"/>
    </row>
    <row r="504" spans="1:35" ht="24" hidden="1" customHeight="1">
      <c r="A504" s="42" t="s">
        <v>346</v>
      </c>
      <c r="B504" s="42" t="s">
        <v>446</v>
      </c>
      <c r="C504" s="43" t="s">
        <v>327</v>
      </c>
      <c r="D504" s="44">
        <v>1</v>
      </c>
      <c r="E504" s="47"/>
      <c r="F504" s="46">
        <f t="shared" si="82"/>
        <v>0</v>
      </c>
      <c r="G504" s="48"/>
      <c r="H504" s="46">
        <f t="shared" si="82"/>
        <v>0</v>
      </c>
      <c r="I504" s="48">
        <v>0</v>
      </c>
      <c r="J504" s="46">
        <f t="shared" si="83"/>
        <v>0</v>
      </c>
      <c r="K504" s="46"/>
      <c r="L504" s="46">
        <f t="shared" si="84"/>
        <v>0</v>
      </c>
      <c r="M504" s="43"/>
      <c r="N504" s="19"/>
    </row>
    <row r="505" spans="1:35" ht="24" hidden="1" customHeight="1">
      <c r="A505" s="42" t="s">
        <v>447</v>
      </c>
      <c r="B505" s="42" t="s">
        <v>422</v>
      </c>
      <c r="C505" s="43" t="s">
        <v>327</v>
      </c>
      <c r="D505" s="44">
        <v>16</v>
      </c>
      <c r="E505" s="47"/>
      <c r="F505" s="46">
        <f t="shared" si="82"/>
        <v>0</v>
      </c>
      <c r="G505" s="48"/>
      <c r="H505" s="46">
        <f t="shared" si="82"/>
        <v>0</v>
      </c>
      <c r="I505" s="48">
        <v>0</v>
      </c>
      <c r="J505" s="46">
        <f t="shared" si="83"/>
        <v>0</v>
      </c>
      <c r="K505" s="46"/>
      <c r="L505" s="46">
        <f t="shared" si="84"/>
        <v>0</v>
      </c>
      <c r="M505" s="43"/>
      <c r="N505" s="19"/>
    </row>
    <row r="506" spans="1:35" ht="24" hidden="1" customHeight="1">
      <c r="A506" s="42" t="s">
        <v>447</v>
      </c>
      <c r="B506" s="42" t="s">
        <v>326</v>
      </c>
      <c r="C506" s="43" t="s">
        <v>327</v>
      </c>
      <c r="D506" s="44">
        <v>2</v>
      </c>
      <c r="E506" s="47"/>
      <c r="F506" s="46">
        <f t="shared" si="82"/>
        <v>0</v>
      </c>
      <c r="G506" s="48"/>
      <c r="H506" s="46">
        <f t="shared" si="82"/>
        <v>0</v>
      </c>
      <c r="I506" s="48">
        <v>0</v>
      </c>
      <c r="J506" s="46">
        <f t="shared" si="83"/>
        <v>0</v>
      </c>
      <c r="K506" s="46"/>
      <c r="L506" s="46">
        <f t="shared" si="84"/>
        <v>0</v>
      </c>
      <c r="M506" s="43"/>
      <c r="N506" s="19"/>
    </row>
    <row r="507" spans="1:35" ht="24" hidden="1" customHeight="1">
      <c r="A507" s="42" t="s">
        <v>447</v>
      </c>
      <c r="B507" s="42" t="s">
        <v>423</v>
      </c>
      <c r="C507" s="43" t="s">
        <v>327</v>
      </c>
      <c r="D507" s="44">
        <v>1</v>
      </c>
      <c r="E507" s="47"/>
      <c r="F507" s="46">
        <f t="shared" si="82"/>
        <v>0</v>
      </c>
      <c r="G507" s="48"/>
      <c r="H507" s="46">
        <f t="shared" si="82"/>
        <v>0</v>
      </c>
      <c r="I507" s="48">
        <v>0</v>
      </c>
      <c r="J507" s="46">
        <f t="shared" si="83"/>
        <v>0</v>
      </c>
      <c r="K507" s="46"/>
      <c r="L507" s="46">
        <f t="shared" si="84"/>
        <v>0</v>
      </c>
      <c r="M507" s="43"/>
      <c r="N507" s="19"/>
    </row>
    <row r="508" spans="1:35" ht="24" hidden="1" customHeight="1">
      <c r="A508" s="42" t="s">
        <v>447</v>
      </c>
      <c r="B508" s="42" t="s">
        <v>369</v>
      </c>
      <c r="C508" s="43" t="s">
        <v>327</v>
      </c>
      <c r="D508" s="44">
        <v>2</v>
      </c>
      <c r="E508" s="47"/>
      <c r="F508" s="46">
        <f t="shared" si="82"/>
        <v>0</v>
      </c>
      <c r="G508" s="48"/>
      <c r="H508" s="46">
        <f t="shared" si="82"/>
        <v>0</v>
      </c>
      <c r="I508" s="48">
        <v>0</v>
      </c>
      <c r="J508" s="46">
        <f t="shared" si="83"/>
        <v>0</v>
      </c>
      <c r="K508" s="46"/>
      <c r="L508" s="46">
        <f t="shared" si="84"/>
        <v>0</v>
      </c>
      <c r="M508" s="43"/>
      <c r="N508" s="19"/>
    </row>
    <row r="509" spans="1:35" ht="24" hidden="1" customHeight="1">
      <c r="A509" s="42" t="s">
        <v>447</v>
      </c>
      <c r="B509" s="42" t="s">
        <v>317</v>
      </c>
      <c r="C509" s="43" t="s">
        <v>327</v>
      </c>
      <c r="D509" s="44">
        <v>2</v>
      </c>
      <c r="E509" s="47"/>
      <c r="F509" s="46">
        <f t="shared" si="82"/>
        <v>0</v>
      </c>
      <c r="G509" s="48"/>
      <c r="H509" s="46">
        <f t="shared" si="82"/>
        <v>0</v>
      </c>
      <c r="I509" s="48">
        <v>0</v>
      </c>
      <c r="J509" s="46">
        <f t="shared" si="83"/>
        <v>0</v>
      </c>
      <c r="K509" s="46"/>
      <c r="L509" s="46">
        <f t="shared" si="84"/>
        <v>0</v>
      </c>
      <c r="M509" s="43"/>
      <c r="N509" s="19"/>
    </row>
    <row r="510" spans="1:35" ht="24" hidden="1" customHeight="1">
      <c r="A510" s="42" t="s">
        <v>447</v>
      </c>
      <c r="B510" s="42" t="s">
        <v>425</v>
      </c>
      <c r="C510" s="43" t="s">
        <v>327</v>
      </c>
      <c r="D510" s="44">
        <v>3</v>
      </c>
      <c r="E510" s="47"/>
      <c r="F510" s="46">
        <f t="shared" si="82"/>
        <v>0</v>
      </c>
      <c r="G510" s="48"/>
      <c r="H510" s="46">
        <f t="shared" si="82"/>
        <v>0</v>
      </c>
      <c r="I510" s="48">
        <v>0</v>
      </c>
      <c r="J510" s="46">
        <f t="shared" si="83"/>
        <v>0</v>
      </c>
      <c r="K510" s="46"/>
      <c r="L510" s="46">
        <f t="shared" si="84"/>
        <v>0</v>
      </c>
      <c r="M510" s="43"/>
      <c r="N510" s="19"/>
    </row>
    <row r="511" spans="1:35" ht="24" hidden="1" customHeight="1">
      <c r="A511" s="42" t="s">
        <v>448</v>
      </c>
      <c r="B511" s="42" t="s">
        <v>422</v>
      </c>
      <c r="C511" s="43" t="s">
        <v>327</v>
      </c>
      <c r="D511" s="44">
        <v>6</v>
      </c>
      <c r="E511" s="47"/>
      <c r="F511" s="46">
        <f t="shared" si="82"/>
        <v>0</v>
      </c>
      <c r="G511" s="48"/>
      <c r="H511" s="46">
        <f t="shared" si="82"/>
        <v>0</v>
      </c>
      <c r="I511" s="48">
        <v>0</v>
      </c>
      <c r="J511" s="46">
        <f t="shared" si="83"/>
        <v>0</v>
      </c>
      <c r="K511" s="46"/>
      <c r="L511" s="46">
        <f t="shared" si="84"/>
        <v>0</v>
      </c>
      <c r="M511" s="43"/>
      <c r="N511" s="19"/>
    </row>
    <row r="512" spans="1:35" s="78" customFormat="1" ht="24" hidden="1" customHeight="1">
      <c r="A512" s="87" t="s">
        <v>449</v>
      </c>
      <c r="B512" s="87"/>
      <c r="C512" s="88"/>
      <c r="D512" s="89"/>
      <c r="E512" s="90"/>
      <c r="F512" s="74">
        <f>SUM(F513:F519)</f>
        <v>0</v>
      </c>
      <c r="G512" s="74"/>
      <c r="H512" s="74">
        <f>SUM(H513:H519)</f>
        <v>0</v>
      </c>
      <c r="I512" s="74"/>
      <c r="J512" s="74">
        <f>SUM(J513:J519)</f>
        <v>0</v>
      </c>
      <c r="K512" s="74"/>
      <c r="L512" s="74">
        <f>SUM(L513:L519)</f>
        <v>0</v>
      </c>
      <c r="M512" s="88"/>
      <c r="N512" s="76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</row>
    <row r="513" spans="1:35" ht="24" hidden="1" customHeight="1">
      <c r="A513" s="42" t="s">
        <v>319</v>
      </c>
      <c r="B513" s="42" t="s">
        <v>450</v>
      </c>
      <c r="C513" s="43" t="s">
        <v>318</v>
      </c>
      <c r="D513" s="44">
        <v>2</v>
      </c>
      <c r="E513" s="47"/>
      <c r="F513" s="46">
        <f t="shared" ref="F513:H519" si="85">TRUNC(E513*$D513,0)</f>
        <v>0</v>
      </c>
      <c r="G513" s="48"/>
      <c r="H513" s="46">
        <f t="shared" si="85"/>
        <v>0</v>
      </c>
      <c r="I513" s="48">
        <v>0</v>
      </c>
      <c r="J513" s="46">
        <f t="shared" ref="J513:J519" si="86">TRUNC(I513*$D513,0)</f>
        <v>0</v>
      </c>
      <c r="K513" s="46"/>
      <c r="L513" s="46">
        <f t="shared" ref="L513:L519" si="87">TRUNC(K513*$D513,0)</f>
        <v>0</v>
      </c>
      <c r="M513" s="43"/>
      <c r="N513" s="19"/>
    </row>
    <row r="514" spans="1:35" ht="24" hidden="1" customHeight="1">
      <c r="A514" s="42" t="s">
        <v>319</v>
      </c>
      <c r="B514" s="42" t="s">
        <v>451</v>
      </c>
      <c r="C514" s="43" t="s">
        <v>318</v>
      </c>
      <c r="D514" s="44">
        <v>116.61</v>
      </c>
      <c r="E514" s="47"/>
      <c r="F514" s="46">
        <f t="shared" si="85"/>
        <v>0</v>
      </c>
      <c r="G514" s="48"/>
      <c r="H514" s="46">
        <f t="shared" si="85"/>
        <v>0</v>
      </c>
      <c r="I514" s="48">
        <v>0</v>
      </c>
      <c r="J514" s="46">
        <f t="shared" si="86"/>
        <v>0</v>
      </c>
      <c r="K514" s="46"/>
      <c r="L514" s="46">
        <f t="shared" si="87"/>
        <v>0</v>
      </c>
      <c r="M514" s="43"/>
      <c r="N514" s="19"/>
    </row>
    <row r="515" spans="1:35" ht="24" hidden="1" customHeight="1">
      <c r="A515" s="42" t="s">
        <v>331</v>
      </c>
      <c r="B515" s="42" t="s">
        <v>452</v>
      </c>
      <c r="C515" s="43" t="s">
        <v>327</v>
      </c>
      <c r="D515" s="44">
        <v>13</v>
      </c>
      <c r="E515" s="47"/>
      <c r="F515" s="46">
        <f t="shared" si="85"/>
        <v>0</v>
      </c>
      <c r="G515" s="48"/>
      <c r="H515" s="46">
        <f t="shared" si="85"/>
        <v>0</v>
      </c>
      <c r="I515" s="48">
        <v>0</v>
      </c>
      <c r="J515" s="46">
        <f t="shared" si="86"/>
        <v>0</v>
      </c>
      <c r="K515" s="46"/>
      <c r="L515" s="46">
        <f t="shared" si="87"/>
        <v>0</v>
      </c>
      <c r="M515" s="43"/>
      <c r="N515" s="19"/>
    </row>
    <row r="516" spans="1:35" ht="24" hidden="1" customHeight="1">
      <c r="A516" s="42" t="s">
        <v>453</v>
      </c>
      <c r="B516" s="42" t="s">
        <v>452</v>
      </c>
      <c r="C516" s="43" t="s">
        <v>327</v>
      </c>
      <c r="D516" s="44">
        <v>19</v>
      </c>
      <c r="E516" s="47"/>
      <c r="F516" s="46">
        <f t="shared" si="85"/>
        <v>0</v>
      </c>
      <c r="G516" s="48"/>
      <c r="H516" s="46">
        <f t="shared" si="85"/>
        <v>0</v>
      </c>
      <c r="I516" s="48">
        <v>0</v>
      </c>
      <c r="J516" s="46">
        <f t="shared" si="86"/>
        <v>0</v>
      </c>
      <c r="K516" s="46"/>
      <c r="L516" s="46">
        <f t="shared" si="87"/>
        <v>0</v>
      </c>
      <c r="M516" s="43"/>
      <c r="N516" s="19"/>
    </row>
    <row r="517" spans="1:35" ht="24" hidden="1" customHeight="1">
      <c r="A517" s="42" t="s">
        <v>454</v>
      </c>
      <c r="B517" s="42" t="s">
        <v>455</v>
      </c>
      <c r="C517" s="43" t="s">
        <v>327</v>
      </c>
      <c r="D517" s="44">
        <v>20</v>
      </c>
      <c r="E517" s="47"/>
      <c r="F517" s="46">
        <f t="shared" si="85"/>
        <v>0</v>
      </c>
      <c r="G517" s="48"/>
      <c r="H517" s="46">
        <f t="shared" si="85"/>
        <v>0</v>
      </c>
      <c r="I517" s="48">
        <v>0</v>
      </c>
      <c r="J517" s="46">
        <f t="shared" si="86"/>
        <v>0</v>
      </c>
      <c r="K517" s="46"/>
      <c r="L517" s="46">
        <f t="shared" si="87"/>
        <v>0</v>
      </c>
      <c r="M517" s="43"/>
      <c r="N517" s="19"/>
    </row>
    <row r="518" spans="1:35" ht="24" hidden="1" customHeight="1">
      <c r="A518" s="42" t="s">
        <v>456</v>
      </c>
      <c r="B518" s="42" t="s">
        <v>457</v>
      </c>
      <c r="C518" s="43" t="s">
        <v>327</v>
      </c>
      <c r="D518" s="44">
        <v>20</v>
      </c>
      <c r="E518" s="47"/>
      <c r="F518" s="46">
        <f t="shared" si="85"/>
        <v>0</v>
      </c>
      <c r="G518" s="48"/>
      <c r="H518" s="46">
        <f t="shared" si="85"/>
        <v>0</v>
      </c>
      <c r="I518" s="48">
        <v>0</v>
      </c>
      <c r="J518" s="46">
        <f t="shared" si="86"/>
        <v>0</v>
      </c>
      <c r="K518" s="46"/>
      <c r="L518" s="46">
        <f t="shared" si="87"/>
        <v>0</v>
      </c>
      <c r="M518" s="43"/>
      <c r="N518" s="19"/>
    </row>
    <row r="519" spans="1:35" ht="24" hidden="1" customHeight="1">
      <c r="A519" s="42" t="s">
        <v>348</v>
      </c>
      <c r="B519" s="42" t="s">
        <v>355</v>
      </c>
      <c r="C519" s="43" t="s">
        <v>327</v>
      </c>
      <c r="D519" s="44">
        <v>1</v>
      </c>
      <c r="E519" s="47"/>
      <c r="F519" s="46">
        <f t="shared" si="85"/>
        <v>0</v>
      </c>
      <c r="G519" s="48"/>
      <c r="H519" s="46">
        <f t="shared" si="85"/>
        <v>0</v>
      </c>
      <c r="I519" s="48">
        <v>0</v>
      </c>
      <c r="J519" s="46">
        <f t="shared" si="86"/>
        <v>0</v>
      </c>
      <c r="K519" s="46"/>
      <c r="L519" s="46">
        <f t="shared" si="87"/>
        <v>0</v>
      </c>
      <c r="M519" s="43"/>
      <c r="N519" s="19"/>
    </row>
    <row r="520" spans="1:35" s="78" customFormat="1" ht="24" hidden="1" customHeight="1">
      <c r="A520" s="87" t="s">
        <v>458</v>
      </c>
      <c r="B520" s="87"/>
      <c r="C520" s="88"/>
      <c r="D520" s="89"/>
      <c r="E520" s="90"/>
      <c r="F520" s="74">
        <f>SUM(F521:F543)</f>
        <v>0</v>
      </c>
      <c r="G520" s="74"/>
      <c r="H520" s="74">
        <f>SUM(H521:H543)</f>
        <v>0</v>
      </c>
      <c r="I520" s="74"/>
      <c r="J520" s="74">
        <f>SUM(J521:J543)</f>
        <v>0</v>
      </c>
      <c r="K520" s="74"/>
      <c r="L520" s="74">
        <f>SUM(L521:L543)</f>
        <v>0</v>
      </c>
      <c r="M520" s="88"/>
      <c r="N520" s="76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</row>
    <row r="521" spans="1:35" ht="24" hidden="1" customHeight="1">
      <c r="A521" s="42" t="s">
        <v>319</v>
      </c>
      <c r="B521" s="42" t="s">
        <v>459</v>
      </c>
      <c r="C521" s="43" t="s">
        <v>318</v>
      </c>
      <c r="D521" s="44">
        <v>26.58</v>
      </c>
      <c r="E521" s="47"/>
      <c r="F521" s="46">
        <f t="shared" ref="F521:H543" si="88">TRUNC(E521*$D521,0)</f>
        <v>0</v>
      </c>
      <c r="G521" s="48"/>
      <c r="H521" s="46">
        <f t="shared" si="88"/>
        <v>0</v>
      </c>
      <c r="I521" s="48">
        <v>0</v>
      </c>
      <c r="J521" s="46">
        <f t="shared" ref="J521:J543" si="89">TRUNC(I521*$D521,0)</f>
        <v>0</v>
      </c>
      <c r="K521" s="46"/>
      <c r="L521" s="46">
        <f t="shared" ref="L521:L543" si="90">TRUNC(K521*$D521,0)</f>
        <v>0</v>
      </c>
      <c r="M521" s="43"/>
      <c r="N521" s="19"/>
    </row>
    <row r="522" spans="1:35" ht="24" hidden="1" customHeight="1">
      <c r="A522" s="42" t="s">
        <v>323</v>
      </c>
      <c r="B522" s="42" t="s">
        <v>460</v>
      </c>
      <c r="C522" s="43" t="s">
        <v>318</v>
      </c>
      <c r="D522" s="44">
        <v>2.4900000000000002</v>
      </c>
      <c r="E522" s="47"/>
      <c r="F522" s="46">
        <f t="shared" si="88"/>
        <v>0</v>
      </c>
      <c r="G522" s="48"/>
      <c r="H522" s="46">
        <f t="shared" si="88"/>
        <v>0</v>
      </c>
      <c r="I522" s="48">
        <v>0</v>
      </c>
      <c r="J522" s="46">
        <f t="shared" si="89"/>
        <v>0</v>
      </c>
      <c r="K522" s="46"/>
      <c r="L522" s="46">
        <f t="shared" si="90"/>
        <v>0</v>
      </c>
      <c r="M522" s="43"/>
      <c r="N522" s="19"/>
    </row>
    <row r="523" spans="1:35" ht="24" hidden="1" customHeight="1">
      <c r="A523" s="42" t="s">
        <v>323</v>
      </c>
      <c r="B523" s="42" t="s">
        <v>461</v>
      </c>
      <c r="C523" s="43" t="s">
        <v>318</v>
      </c>
      <c r="D523" s="44">
        <v>48.63</v>
      </c>
      <c r="E523" s="47"/>
      <c r="F523" s="46">
        <f t="shared" si="88"/>
        <v>0</v>
      </c>
      <c r="G523" s="48"/>
      <c r="H523" s="46">
        <f t="shared" si="88"/>
        <v>0</v>
      </c>
      <c r="I523" s="48">
        <v>0</v>
      </c>
      <c r="J523" s="46">
        <f t="shared" si="89"/>
        <v>0</v>
      </c>
      <c r="K523" s="46"/>
      <c r="L523" s="46">
        <f t="shared" si="90"/>
        <v>0</v>
      </c>
      <c r="M523" s="43"/>
      <c r="N523" s="19"/>
    </row>
    <row r="524" spans="1:35" ht="24" hidden="1" customHeight="1">
      <c r="A524" s="42" t="s">
        <v>323</v>
      </c>
      <c r="B524" s="42" t="s">
        <v>422</v>
      </c>
      <c r="C524" s="43" t="s">
        <v>318</v>
      </c>
      <c r="D524" s="44">
        <v>21.15</v>
      </c>
      <c r="E524" s="47"/>
      <c r="F524" s="46">
        <f t="shared" si="88"/>
        <v>0</v>
      </c>
      <c r="G524" s="48"/>
      <c r="H524" s="46">
        <f t="shared" si="88"/>
        <v>0</v>
      </c>
      <c r="I524" s="48">
        <v>0</v>
      </c>
      <c r="J524" s="46">
        <f t="shared" si="89"/>
        <v>0</v>
      </c>
      <c r="K524" s="46"/>
      <c r="L524" s="46">
        <f t="shared" si="90"/>
        <v>0</v>
      </c>
      <c r="M524" s="43"/>
      <c r="N524" s="19"/>
    </row>
    <row r="525" spans="1:35" ht="24" hidden="1" customHeight="1">
      <c r="A525" s="42" t="s">
        <v>331</v>
      </c>
      <c r="B525" s="42" t="s">
        <v>462</v>
      </c>
      <c r="C525" s="43" t="s">
        <v>327</v>
      </c>
      <c r="D525" s="44">
        <v>3</v>
      </c>
      <c r="E525" s="47"/>
      <c r="F525" s="46">
        <f t="shared" si="88"/>
        <v>0</v>
      </c>
      <c r="G525" s="48"/>
      <c r="H525" s="46">
        <f t="shared" si="88"/>
        <v>0</v>
      </c>
      <c r="I525" s="48">
        <v>0</v>
      </c>
      <c r="J525" s="46">
        <f t="shared" si="89"/>
        <v>0</v>
      </c>
      <c r="K525" s="46"/>
      <c r="L525" s="46">
        <f t="shared" si="90"/>
        <v>0</v>
      </c>
      <c r="M525" s="43"/>
      <c r="N525" s="19"/>
    </row>
    <row r="526" spans="1:35" ht="24" hidden="1" customHeight="1">
      <c r="A526" s="42" t="s">
        <v>463</v>
      </c>
      <c r="B526" s="42" t="s">
        <v>464</v>
      </c>
      <c r="C526" s="43" t="s">
        <v>327</v>
      </c>
      <c r="D526" s="44">
        <v>2</v>
      </c>
      <c r="E526" s="47"/>
      <c r="F526" s="46">
        <f t="shared" si="88"/>
        <v>0</v>
      </c>
      <c r="G526" s="48"/>
      <c r="H526" s="46">
        <f t="shared" si="88"/>
        <v>0</v>
      </c>
      <c r="I526" s="48">
        <v>0</v>
      </c>
      <c r="J526" s="46">
        <f t="shared" si="89"/>
        <v>0</v>
      </c>
      <c r="K526" s="46"/>
      <c r="L526" s="46">
        <f t="shared" si="90"/>
        <v>0</v>
      </c>
      <c r="M526" s="43"/>
      <c r="N526" s="19"/>
    </row>
    <row r="527" spans="1:35" ht="24" hidden="1" customHeight="1">
      <c r="A527" s="42" t="s">
        <v>463</v>
      </c>
      <c r="B527" s="42" t="s">
        <v>465</v>
      </c>
      <c r="C527" s="43" t="s">
        <v>327</v>
      </c>
      <c r="D527" s="44">
        <v>7</v>
      </c>
      <c r="E527" s="47"/>
      <c r="F527" s="46">
        <f t="shared" si="88"/>
        <v>0</v>
      </c>
      <c r="G527" s="48"/>
      <c r="H527" s="46">
        <f t="shared" si="88"/>
        <v>0</v>
      </c>
      <c r="I527" s="48">
        <v>0</v>
      </c>
      <c r="J527" s="46">
        <f t="shared" si="89"/>
        <v>0</v>
      </c>
      <c r="K527" s="46"/>
      <c r="L527" s="46">
        <f t="shared" si="90"/>
        <v>0</v>
      </c>
      <c r="M527" s="43"/>
      <c r="N527" s="19"/>
    </row>
    <row r="528" spans="1:35" ht="24" hidden="1" customHeight="1">
      <c r="A528" s="42" t="s">
        <v>463</v>
      </c>
      <c r="B528" s="42" t="s">
        <v>466</v>
      </c>
      <c r="C528" s="43" t="s">
        <v>327</v>
      </c>
      <c r="D528" s="44">
        <v>7</v>
      </c>
      <c r="E528" s="47"/>
      <c r="F528" s="46">
        <f t="shared" si="88"/>
        <v>0</v>
      </c>
      <c r="G528" s="48"/>
      <c r="H528" s="46">
        <f t="shared" si="88"/>
        <v>0</v>
      </c>
      <c r="I528" s="48">
        <v>0</v>
      </c>
      <c r="J528" s="46">
        <f t="shared" si="89"/>
        <v>0</v>
      </c>
      <c r="K528" s="46"/>
      <c r="L528" s="46">
        <f t="shared" si="90"/>
        <v>0</v>
      </c>
      <c r="M528" s="43"/>
      <c r="N528" s="19"/>
    </row>
    <row r="529" spans="1:35" ht="24" hidden="1" customHeight="1">
      <c r="A529" s="42" t="s">
        <v>453</v>
      </c>
      <c r="B529" s="42" t="s">
        <v>462</v>
      </c>
      <c r="C529" s="43" t="s">
        <v>327</v>
      </c>
      <c r="D529" s="44">
        <v>1</v>
      </c>
      <c r="E529" s="47"/>
      <c r="F529" s="46">
        <f t="shared" si="88"/>
        <v>0</v>
      </c>
      <c r="G529" s="48"/>
      <c r="H529" s="46">
        <f t="shared" si="88"/>
        <v>0</v>
      </c>
      <c r="I529" s="48">
        <v>0</v>
      </c>
      <c r="J529" s="46">
        <f t="shared" si="89"/>
        <v>0</v>
      </c>
      <c r="K529" s="46"/>
      <c r="L529" s="46">
        <f t="shared" si="90"/>
        <v>0</v>
      </c>
      <c r="M529" s="43"/>
      <c r="N529" s="19"/>
    </row>
    <row r="530" spans="1:35" ht="24" hidden="1" customHeight="1">
      <c r="A530" s="42" t="s">
        <v>467</v>
      </c>
      <c r="B530" s="42" t="s">
        <v>464</v>
      </c>
      <c r="C530" s="43" t="s">
        <v>327</v>
      </c>
      <c r="D530" s="44">
        <v>1</v>
      </c>
      <c r="E530" s="47"/>
      <c r="F530" s="46">
        <f t="shared" si="88"/>
        <v>0</v>
      </c>
      <c r="G530" s="48"/>
      <c r="H530" s="46">
        <f t="shared" si="88"/>
        <v>0</v>
      </c>
      <c r="I530" s="48">
        <v>0</v>
      </c>
      <c r="J530" s="46">
        <f t="shared" si="89"/>
        <v>0</v>
      </c>
      <c r="K530" s="46"/>
      <c r="L530" s="46">
        <f t="shared" si="90"/>
        <v>0</v>
      </c>
      <c r="M530" s="43"/>
      <c r="N530" s="19"/>
    </row>
    <row r="531" spans="1:35" ht="24" hidden="1" customHeight="1">
      <c r="A531" s="42" t="s">
        <v>467</v>
      </c>
      <c r="B531" s="42" t="s">
        <v>465</v>
      </c>
      <c r="C531" s="43" t="s">
        <v>327</v>
      </c>
      <c r="D531" s="44">
        <v>1</v>
      </c>
      <c r="E531" s="47"/>
      <c r="F531" s="46">
        <f t="shared" si="88"/>
        <v>0</v>
      </c>
      <c r="G531" s="48"/>
      <c r="H531" s="46">
        <f t="shared" si="88"/>
        <v>0</v>
      </c>
      <c r="I531" s="48">
        <v>0</v>
      </c>
      <c r="J531" s="46">
        <f t="shared" si="89"/>
        <v>0</v>
      </c>
      <c r="K531" s="46"/>
      <c r="L531" s="46">
        <f t="shared" si="90"/>
        <v>0</v>
      </c>
      <c r="M531" s="43"/>
      <c r="N531" s="19"/>
    </row>
    <row r="532" spans="1:35" ht="24" hidden="1" customHeight="1">
      <c r="A532" s="42" t="s">
        <v>468</v>
      </c>
      <c r="B532" s="42" t="s">
        <v>469</v>
      </c>
      <c r="C532" s="43" t="s">
        <v>327</v>
      </c>
      <c r="D532" s="44">
        <v>2</v>
      </c>
      <c r="E532" s="47"/>
      <c r="F532" s="46">
        <f t="shared" si="88"/>
        <v>0</v>
      </c>
      <c r="G532" s="48"/>
      <c r="H532" s="46">
        <f t="shared" si="88"/>
        <v>0</v>
      </c>
      <c r="I532" s="48">
        <v>0</v>
      </c>
      <c r="J532" s="46">
        <f t="shared" si="89"/>
        <v>0</v>
      </c>
      <c r="K532" s="46"/>
      <c r="L532" s="46">
        <f t="shared" si="90"/>
        <v>0</v>
      </c>
      <c r="M532" s="43"/>
      <c r="N532" s="19"/>
    </row>
    <row r="533" spans="1:35" ht="24" hidden="1" customHeight="1">
      <c r="A533" s="42" t="s">
        <v>470</v>
      </c>
      <c r="B533" s="42" t="s">
        <v>471</v>
      </c>
      <c r="C533" s="43" t="s">
        <v>327</v>
      </c>
      <c r="D533" s="44">
        <v>2</v>
      </c>
      <c r="E533" s="47"/>
      <c r="F533" s="46">
        <f t="shared" si="88"/>
        <v>0</v>
      </c>
      <c r="G533" s="48"/>
      <c r="H533" s="46">
        <f t="shared" si="88"/>
        <v>0</v>
      </c>
      <c r="I533" s="48">
        <v>0</v>
      </c>
      <c r="J533" s="46">
        <f t="shared" si="89"/>
        <v>0</v>
      </c>
      <c r="K533" s="46"/>
      <c r="L533" s="46">
        <f t="shared" si="90"/>
        <v>0</v>
      </c>
      <c r="M533" s="43"/>
      <c r="N533" s="19"/>
    </row>
    <row r="534" spans="1:35" ht="24" hidden="1" customHeight="1">
      <c r="A534" s="42" t="s">
        <v>470</v>
      </c>
      <c r="B534" s="42" t="s">
        <v>472</v>
      </c>
      <c r="C534" s="43" t="s">
        <v>327</v>
      </c>
      <c r="D534" s="44">
        <v>4</v>
      </c>
      <c r="E534" s="47"/>
      <c r="F534" s="46">
        <f t="shared" si="88"/>
        <v>0</v>
      </c>
      <c r="G534" s="48"/>
      <c r="H534" s="46">
        <f t="shared" si="88"/>
        <v>0</v>
      </c>
      <c r="I534" s="48">
        <v>0</v>
      </c>
      <c r="J534" s="46">
        <f t="shared" si="89"/>
        <v>0</v>
      </c>
      <c r="K534" s="46"/>
      <c r="L534" s="46">
        <f t="shared" si="90"/>
        <v>0</v>
      </c>
      <c r="M534" s="43"/>
      <c r="N534" s="19"/>
    </row>
    <row r="535" spans="1:35" ht="24" hidden="1" customHeight="1">
      <c r="A535" s="42" t="s">
        <v>343</v>
      </c>
      <c r="B535" s="42" t="s">
        <v>444</v>
      </c>
      <c r="C535" s="43" t="s">
        <v>327</v>
      </c>
      <c r="D535" s="44">
        <v>1</v>
      </c>
      <c r="E535" s="47"/>
      <c r="F535" s="46">
        <f t="shared" si="88"/>
        <v>0</v>
      </c>
      <c r="G535" s="48"/>
      <c r="H535" s="46">
        <f t="shared" si="88"/>
        <v>0</v>
      </c>
      <c r="I535" s="48">
        <v>0</v>
      </c>
      <c r="J535" s="46">
        <f t="shared" si="89"/>
        <v>0</v>
      </c>
      <c r="K535" s="46"/>
      <c r="L535" s="46">
        <f t="shared" si="90"/>
        <v>0</v>
      </c>
      <c r="M535" s="43"/>
      <c r="N535" s="19"/>
    </row>
    <row r="536" spans="1:35" ht="24" hidden="1" customHeight="1">
      <c r="A536" s="42" t="s">
        <v>456</v>
      </c>
      <c r="B536" s="42" t="s">
        <v>471</v>
      </c>
      <c r="C536" s="43" t="s">
        <v>327</v>
      </c>
      <c r="D536" s="44">
        <v>1</v>
      </c>
      <c r="E536" s="47"/>
      <c r="F536" s="46">
        <f t="shared" si="88"/>
        <v>0</v>
      </c>
      <c r="G536" s="48"/>
      <c r="H536" s="46">
        <f t="shared" si="88"/>
        <v>0</v>
      </c>
      <c r="I536" s="48">
        <v>0</v>
      </c>
      <c r="J536" s="46">
        <f t="shared" si="89"/>
        <v>0</v>
      </c>
      <c r="K536" s="46"/>
      <c r="L536" s="46">
        <f t="shared" si="90"/>
        <v>0</v>
      </c>
      <c r="M536" s="43"/>
      <c r="N536" s="19"/>
    </row>
    <row r="537" spans="1:35" ht="24" hidden="1" customHeight="1">
      <c r="A537" s="42" t="s">
        <v>473</v>
      </c>
      <c r="B537" s="42" t="s">
        <v>474</v>
      </c>
      <c r="C537" s="43" t="s">
        <v>327</v>
      </c>
      <c r="D537" s="44">
        <v>4</v>
      </c>
      <c r="E537" s="47"/>
      <c r="F537" s="46">
        <f t="shared" si="88"/>
        <v>0</v>
      </c>
      <c r="G537" s="48"/>
      <c r="H537" s="46">
        <f t="shared" si="88"/>
        <v>0</v>
      </c>
      <c r="I537" s="48">
        <v>0</v>
      </c>
      <c r="J537" s="46">
        <f t="shared" si="89"/>
        <v>0</v>
      </c>
      <c r="K537" s="46"/>
      <c r="L537" s="46">
        <f t="shared" si="90"/>
        <v>0</v>
      </c>
      <c r="M537" s="43"/>
      <c r="N537" s="19"/>
    </row>
    <row r="538" spans="1:35" ht="24" hidden="1" customHeight="1">
      <c r="A538" s="42" t="s">
        <v>346</v>
      </c>
      <c r="B538" s="42" t="s">
        <v>471</v>
      </c>
      <c r="C538" s="43" t="s">
        <v>327</v>
      </c>
      <c r="D538" s="44">
        <v>2</v>
      </c>
      <c r="E538" s="47"/>
      <c r="F538" s="46">
        <f t="shared" si="88"/>
        <v>0</v>
      </c>
      <c r="G538" s="48"/>
      <c r="H538" s="46">
        <f t="shared" si="88"/>
        <v>0</v>
      </c>
      <c r="I538" s="48">
        <v>0</v>
      </c>
      <c r="J538" s="46">
        <f t="shared" si="89"/>
        <v>0</v>
      </c>
      <c r="K538" s="46"/>
      <c r="L538" s="46">
        <f t="shared" si="90"/>
        <v>0</v>
      </c>
      <c r="M538" s="43"/>
      <c r="N538" s="19"/>
    </row>
    <row r="539" spans="1:35" ht="24" hidden="1" customHeight="1">
      <c r="A539" s="42" t="s">
        <v>346</v>
      </c>
      <c r="B539" s="42" t="s">
        <v>472</v>
      </c>
      <c r="C539" s="43" t="s">
        <v>327</v>
      </c>
      <c r="D539" s="44">
        <v>4</v>
      </c>
      <c r="E539" s="47"/>
      <c r="F539" s="46">
        <f t="shared" si="88"/>
        <v>0</v>
      </c>
      <c r="G539" s="48"/>
      <c r="H539" s="46">
        <f t="shared" si="88"/>
        <v>0</v>
      </c>
      <c r="I539" s="48">
        <v>0</v>
      </c>
      <c r="J539" s="46">
        <f t="shared" si="89"/>
        <v>0</v>
      </c>
      <c r="K539" s="46"/>
      <c r="L539" s="46">
        <f t="shared" si="90"/>
        <v>0</v>
      </c>
      <c r="M539" s="43"/>
      <c r="N539" s="19"/>
    </row>
    <row r="540" spans="1:35" ht="24" hidden="1" customHeight="1">
      <c r="A540" s="42" t="s">
        <v>348</v>
      </c>
      <c r="B540" s="42" t="s">
        <v>461</v>
      </c>
      <c r="C540" s="43" t="s">
        <v>327</v>
      </c>
      <c r="D540" s="44">
        <v>2</v>
      </c>
      <c r="E540" s="47"/>
      <c r="F540" s="46">
        <f t="shared" si="88"/>
        <v>0</v>
      </c>
      <c r="G540" s="48"/>
      <c r="H540" s="46">
        <f t="shared" si="88"/>
        <v>0</v>
      </c>
      <c r="I540" s="48">
        <v>0</v>
      </c>
      <c r="J540" s="46">
        <f t="shared" si="89"/>
        <v>0</v>
      </c>
      <c r="K540" s="46"/>
      <c r="L540" s="46">
        <f t="shared" si="90"/>
        <v>0</v>
      </c>
      <c r="M540" s="43"/>
      <c r="N540" s="19"/>
    </row>
    <row r="541" spans="1:35" ht="24" hidden="1" customHeight="1">
      <c r="A541" s="42" t="s">
        <v>350</v>
      </c>
      <c r="B541" s="42" t="s">
        <v>475</v>
      </c>
      <c r="C541" s="43" t="s">
        <v>327</v>
      </c>
      <c r="D541" s="44">
        <v>5</v>
      </c>
      <c r="E541" s="47"/>
      <c r="F541" s="46">
        <f t="shared" si="88"/>
        <v>0</v>
      </c>
      <c r="G541" s="48"/>
      <c r="H541" s="46">
        <f t="shared" si="88"/>
        <v>0</v>
      </c>
      <c r="I541" s="48">
        <v>0</v>
      </c>
      <c r="J541" s="46">
        <f t="shared" si="89"/>
        <v>0</v>
      </c>
      <c r="K541" s="46"/>
      <c r="L541" s="46">
        <f t="shared" si="90"/>
        <v>0</v>
      </c>
      <c r="M541" s="43"/>
      <c r="N541" s="19"/>
    </row>
    <row r="542" spans="1:35" ht="24" hidden="1" customHeight="1">
      <c r="A542" s="42" t="s">
        <v>350</v>
      </c>
      <c r="B542" s="42" t="s">
        <v>476</v>
      </c>
      <c r="C542" s="43" t="s">
        <v>327</v>
      </c>
      <c r="D542" s="44">
        <v>5</v>
      </c>
      <c r="E542" s="47"/>
      <c r="F542" s="46">
        <f t="shared" si="88"/>
        <v>0</v>
      </c>
      <c r="G542" s="48"/>
      <c r="H542" s="46">
        <f t="shared" si="88"/>
        <v>0</v>
      </c>
      <c r="I542" s="48">
        <v>0</v>
      </c>
      <c r="J542" s="46">
        <f t="shared" si="89"/>
        <v>0</v>
      </c>
      <c r="K542" s="46"/>
      <c r="L542" s="46">
        <f t="shared" si="90"/>
        <v>0</v>
      </c>
      <c r="M542" s="43"/>
      <c r="N542" s="19"/>
    </row>
    <row r="543" spans="1:35" ht="24" hidden="1" customHeight="1">
      <c r="A543" s="42" t="s">
        <v>350</v>
      </c>
      <c r="B543" s="42" t="s">
        <v>477</v>
      </c>
      <c r="C543" s="43" t="s">
        <v>327</v>
      </c>
      <c r="D543" s="44">
        <v>6</v>
      </c>
      <c r="E543" s="47"/>
      <c r="F543" s="46">
        <f t="shared" si="88"/>
        <v>0</v>
      </c>
      <c r="G543" s="48"/>
      <c r="H543" s="46">
        <f t="shared" si="88"/>
        <v>0</v>
      </c>
      <c r="I543" s="48">
        <v>0</v>
      </c>
      <c r="J543" s="46">
        <f t="shared" si="89"/>
        <v>0</v>
      </c>
      <c r="K543" s="46"/>
      <c r="L543" s="46">
        <f t="shared" si="90"/>
        <v>0</v>
      </c>
      <c r="M543" s="43"/>
      <c r="N543" s="19"/>
    </row>
    <row r="544" spans="1:35" s="78" customFormat="1" ht="24" hidden="1" customHeight="1">
      <c r="A544" s="87" t="s">
        <v>478</v>
      </c>
      <c r="B544" s="87"/>
      <c r="C544" s="88"/>
      <c r="D544" s="91"/>
      <c r="E544" s="90"/>
      <c r="F544" s="74">
        <f>SUM(F545:F564)</f>
        <v>0</v>
      </c>
      <c r="G544" s="74"/>
      <c r="H544" s="74">
        <f>SUM(H545:H564)</f>
        <v>0</v>
      </c>
      <c r="I544" s="74"/>
      <c r="J544" s="74">
        <f>SUM(J545:J564)</f>
        <v>0</v>
      </c>
      <c r="K544" s="74"/>
      <c r="L544" s="74">
        <f>SUM(L545:L564)</f>
        <v>0</v>
      </c>
      <c r="M544" s="88"/>
      <c r="N544" s="76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</row>
    <row r="545" spans="1:14" ht="24" hidden="1" customHeight="1">
      <c r="A545" s="42" t="s">
        <v>479</v>
      </c>
      <c r="B545" s="42" t="s">
        <v>480</v>
      </c>
      <c r="C545" s="43" t="s">
        <v>481</v>
      </c>
      <c r="D545" s="44">
        <v>388.1</v>
      </c>
      <c r="E545" s="47"/>
      <c r="F545" s="46">
        <f t="shared" ref="F545:H564" si="91">TRUNC(E545*$D545,0)</f>
        <v>0</v>
      </c>
      <c r="G545" s="48"/>
      <c r="H545" s="46">
        <f t="shared" si="91"/>
        <v>0</v>
      </c>
      <c r="I545" s="48">
        <v>0</v>
      </c>
      <c r="J545" s="46">
        <f t="shared" ref="J545:J564" si="92">TRUNC(I545*$D545,0)</f>
        <v>0</v>
      </c>
      <c r="K545" s="46"/>
      <c r="L545" s="46">
        <f t="shared" ref="L545:L564" si="93">TRUNC(K545*$D545,0)</f>
        <v>0</v>
      </c>
      <c r="M545" s="43"/>
      <c r="N545" s="19"/>
    </row>
    <row r="546" spans="1:14" ht="24" hidden="1" customHeight="1">
      <c r="A546" s="42" t="s">
        <v>479</v>
      </c>
      <c r="B546" s="42" t="s">
        <v>482</v>
      </c>
      <c r="C546" s="43" t="s">
        <v>483</v>
      </c>
      <c r="D546" s="44">
        <v>2113.6</v>
      </c>
      <c r="E546" s="47"/>
      <c r="F546" s="46">
        <f t="shared" si="91"/>
        <v>0</v>
      </c>
      <c r="G546" s="48"/>
      <c r="H546" s="46">
        <f t="shared" si="91"/>
        <v>0</v>
      </c>
      <c r="I546" s="48">
        <v>0</v>
      </c>
      <c r="J546" s="46">
        <f t="shared" si="92"/>
        <v>0</v>
      </c>
      <c r="K546" s="46"/>
      <c r="L546" s="46">
        <f t="shared" si="93"/>
        <v>0</v>
      </c>
      <c r="M546" s="43"/>
      <c r="N546" s="19"/>
    </row>
    <row r="547" spans="1:14" ht="24" hidden="1" customHeight="1">
      <c r="A547" s="42" t="s">
        <v>484</v>
      </c>
      <c r="B547" s="42" t="s">
        <v>485</v>
      </c>
      <c r="C547" s="43" t="s">
        <v>486</v>
      </c>
      <c r="D547" s="44">
        <v>328.3</v>
      </c>
      <c r="E547" s="47"/>
      <c r="F547" s="46">
        <f t="shared" si="91"/>
        <v>0</v>
      </c>
      <c r="G547" s="48"/>
      <c r="H547" s="46">
        <f t="shared" si="91"/>
        <v>0</v>
      </c>
      <c r="I547" s="48">
        <v>0</v>
      </c>
      <c r="J547" s="46">
        <f t="shared" si="92"/>
        <v>0</v>
      </c>
      <c r="K547" s="46"/>
      <c r="L547" s="46">
        <f t="shared" si="93"/>
        <v>0</v>
      </c>
      <c r="M547" s="43"/>
      <c r="N547" s="19"/>
    </row>
    <row r="548" spans="1:14" ht="24" hidden="1" customHeight="1">
      <c r="A548" s="42" t="s">
        <v>487</v>
      </c>
      <c r="B548" s="42" t="s">
        <v>488</v>
      </c>
      <c r="C548" s="43" t="s">
        <v>481</v>
      </c>
      <c r="D548" s="44">
        <v>323.60000000000002</v>
      </c>
      <c r="E548" s="47"/>
      <c r="F548" s="46">
        <f t="shared" si="91"/>
        <v>0</v>
      </c>
      <c r="G548" s="48"/>
      <c r="H548" s="46">
        <f t="shared" si="91"/>
        <v>0</v>
      </c>
      <c r="I548" s="48">
        <v>0</v>
      </c>
      <c r="J548" s="46">
        <f t="shared" si="92"/>
        <v>0</v>
      </c>
      <c r="K548" s="46"/>
      <c r="L548" s="46">
        <f t="shared" si="93"/>
        <v>0</v>
      </c>
      <c r="M548" s="43"/>
      <c r="N548" s="19"/>
    </row>
    <row r="549" spans="1:14" ht="24" hidden="1" customHeight="1">
      <c r="A549" s="42" t="s">
        <v>489</v>
      </c>
      <c r="B549" s="42" t="s">
        <v>488</v>
      </c>
      <c r="C549" s="43" t="s">
        <v>481</v>
      </c>
      <c r="D549" s="44">
        <v>12.7</v>
      </c>
      <c r="E549" s="47"/>
      <c r="F549" s="46">
        <f t="shared" si="91"/>
        <v>0</v>
      </c>
      <c r="G549" s="48"/>
      <c r="H549" s="46">
        <f t="shared" si="91"/>
        <v>0</v>
      </c>
      <c r="I549" s="48">
        <v>0</v>
      </c>
      <c r="J549" s="46">
        <f t="shared" si="92"/>
        <v>0</v>
      </c>
      <c r="K549" s="46"/>
      <c r="L549" s="46">
        <f t="shared" si="93"/>
        <v>0</v>
      </c>
      <c r="M549" s="43"/>
      <c r="N549" s="19"/>
    </row>
    <row r="550" spans="1:14" ht="24" hidden="1" customHeight="1">
      <c r="A550" s="42" t="s">
        <v>490</v>
      </c>
      <c r="B550" s="42" t="s">
        <v>488</v>
      </c>
      <c r="C550" s="43" t="s">
        <v>481</v>
      </c>
      <c r="D550" s="44">
        <v>33.9</v>
      </c>
      <c r="E550" s="47"/>
      <c r="F550" s="46">
        <f t="shared" si="91"/>
        <v>0</v>
      </c>
      <c r="G550" s="48"/>
      <c r="H550" s="46">
        <f t="shared" si="91"/>
        <v>0</v>
      </c>
      <c r="I550" s="48">
        <v>0</v>
      </c>
      <c r="J550" s="46">
        <f t="shared" si="92"/>
        <v>0</v>
      </c>
      <c r="K550" s="46"/>
      <c r="L550" s="46">
        <f t="shared" si="93"/>
        <v>0</v>
      </c>
      <c r="M550" s="43"/>
      <c r="N550" s="19"/>
    </row>
    <row r="551" spans="1:14" ht="24" hidden="1" customHeight="1">
      <c r="A551" s="42" t="s">
        <v>491</v>
      </c>
      <c r="B551" s="42" t="s">
        <v>492</v>
      </c>
      <c r="C551" s="43" t="s">
        <v>318</v>
      </c>
      <c r="D551" s="44">
        <v>5.2</v>
      </c>
      <c r="E551" s="47"/>
      <c r="F551" s="46">
        <f t="shared" si="91"/>
        <v>0</v>
      </c>
      <c r="G551" s="48"/>
      <c r="H551" s="46">
        <f t="shared" si="91"/>
        <v>0</v>
      </c>
      <c r="I551" s="48">
        <v>0</v>
      </c>
      <c r="J551" s="46">
        <f t="shared" si="92"/>
        <v>0</v>
      </c>
      <c r="K551" s="46"/>
      <c r="L551" s="46">
        <f t="shared" si="93"/>
        <v>0</v>
      </c>
      <c r="M551" s="43"/>
      <c r="N551" s="19"/>
    </row>
    <row r="552" spans="1:14" ht="24" hidden="1" customHeight="1">
      <c r="A552" s="42" t="s">
        <v>493</v>
      </c>
      <c r="B552" s="42" t="s">
        <v>355</v>
      </c>
      <c r="C552" s="43" t="s">
        <v>327</v>
      </c>
      <c r="D552" s="44">
        <v>31</v>
      </c>
      <c r="E552" s="47"/>
      <c r="F552" s="46">
        <f t="shared" si="91"/>
        <v>0</v>
      </c>
      <c r="G552" s="48"/>
      <c r="H552" s="46">
        <f t="shared" si="91"/>
        <v>0</v>
      </c>
      <c r="I552" s="48">
        <v>0</v>
      </c>
      <c r="J552" s="46">
        <f t="shared" si="92"/>
        <v>0</v>
      </c>
      <c r="K552" s="46"/>
      <c r="L552" s="46">
        <f t="shared" si="93"/>
        <v>0</v>
      </c>
      <c r="M552" s="43"/>
      <c r="N552" s="19"/>
    </row>
    <row r="553" spans="1:14" ht="24" hidden="1" customHeight="1">
      <c r="A553" s="42" t="s">
        <v>493</v>
      </c>
      <c r="B553" s="42" t="s">
        <v>461</v>
      </c>
      <c r="C553" s="43" t="s">
        <v>327</v>
      </c>
      <c r="D553" s="44">
        <v>6</v>
      </c>
      <c r="E553" s="47"/>
      <c r="F553" s="46">
        <f t="shared" si="91"/>
        <v>0</v>
      </c>
      <c r="G553" s="48"/>
      <c r="H553" s="46">
        <f t="shared" si="91"/>
        <v>0</v>
      </c>
      <c r="I553" s="48">
        <v>0</v>
      </c>
      <c r="J553" s="46">
        <f t="shared" si="92"/>
        <v>0</v>
      </c>
      <c r="K553" s="46"/>
      <c r="L553" s="46">
        <f t="shared" si="93"/>
        <v>0</v>
      </c>
      <c r="M553" s="43"/>
      <c r="N553" s="19"/>
    </row>
    <row r="554" spans="1:14" ht="24" hidden="1" customHeight="1">
      <c r="A554" s="42" t="s">
        <v>493</v>
      </c>
      <c r="B554" s="42" t="s">
        <v>422</v>
      </c>
      <c r="C554" s="43" t="s">
        <v>327</v>
      </c>
      <c r="D554" s="44">
        <v>8</v>
      </c>
      <c r="E554" s="47"/>
      <c r="F554" s="46">
        <f t="shared" si="91"/>
        <v>0</v>
      </c>
      <c r="G554" s="48"/>
      <c r="H554" s="46">
        <f t="shared" si="91"/>
        <v>0</v>
      </c>
      <c r="I554" s="48">
        <v>0</v>
      </c>
      <c r="J554" s="46">
        <f t="shared" si="92"/>
        <v>0</v>
      </c>
      <c r="K554" s="46"/>
      <c r="L554" s="46">
        <f t="shared" si="93"/>
        <v>0</v>
      </c>
      <c r="M554" s="43"/>
      <c r="N554" s="19"/>
    </row>
    <row r="555" spans="1:14" ht="24" hidden="1" customHeight="1">
      <c r="A555" s="42" t="s">
        <v>493</v>
      </c>
      <c r="B555" s="42" t="s">
        <v>326</v>
      </c>
      <c r="C555" s="43" t="s">
        <v>327</v>
      </c>
      <c r="D555" s="44">
        <v>12</v>
      </c>
      <c r="E555" s="47"/>
      <c r="F555" s="46">
        <f t="shared" si="91"/>
        <v>0</v>
      </c>
      <c r="G555" s="48"/>
      <c r="H555" s="46">
        <f t="shared" si="91"/>
        <v>0</v>
      </c>
      <c r="I555" s="48">
        <v>0</v>
      </c>
      <c r="J555" s="46">
        <f t="shared" si="92"/>
        <v>0</v>
      </c>
      <c r="K555" s="46"/>
      <c r="L555" s="46">
        <f t="shared" si="93"/>
        <v>0</v>
      </c>
      <c r="M555" s="43"/>
      <c r="N555" s="19"/>
    </row>
    <row r="556" spans="1:14" ht="24" hidden="1" customHeight="1">
      <c r="A556" s="42" t="s">
        <v>493</v>
      </c>
      <c r="B556" s="42" t="s">
        <v>349</v>
      </c>
      <c r="C556" s="43" t="s">
        <v>327</v>
      </c>
      <c r="D556" s="44">
        <v>3</v>
      </c>
      <c r="E556" s="47"/>
      <c r="F556" s="46">
        <f t="shared" si="91"/>
        <v>0</v>
      </c>
      <c r="G556" s="48"/>
      <c r="H556" s="46">
        <f t="shared" si="91"/>
        <v>0</v>
      </c>
      <c r="I556" s="48">
        <v>0</v>
      </c>
      <c r="J556" s="46">
        <f t="shared" si="92"/>
        <v>0</v>
      </c>
      <c r="K556" s="46"/>
      <c r="L556" s="46">
        <f t="shared" si="93"/>
        <v>0</v>
      </c>
      <c r="M556" s="43"/>
      <c r="N556" s="19"/>
    </row>
    <row r="557" spans="1:14" ht="24" hidden="1" customHeight="1">
      <c r="A557" s="42" t="s">
        <v>493</v>
      </c>
      <c r="B557" s="42" t="s">
        <v>369</v>
      </c>
      <c r="C557" s="43" t="s">
        <v>327</v>
      </c>
      <c r="D557" s="44">
        <v>3</v>
      </c>
      <c r="E557" s="47"/>
      <c r="F557" s="46">
        <f t="shared" si="91"/>
        <v>0</v>
      </c>
      <c r="G557" s="48"/>
      <c r="H557" s="46">
        <f t="shared" si="91"/>
        <v>0</v>
      </c>
      <c r="I557" s="48">
        <v>0</v>
      </c>
      <c r="J557" s="46">
        <f t="shared" si="92"/>
        <v>0</v>
      </c>
      <c r="K557" s="46"/>
      <c r="L557" s="46">
        <f t="shared" si="93"/>
        <v>0</v>
      </c>
      <c r="M557" s="43"/>
      <c r="N557" s="19"/>
    </row>
    <row r="558" spans="1:14" ht="24" hidden="1" customHeight="1">
      <c r="A558" s="42" t="s">
        <v>493</v>
      </c>
      <c r="B558" s="42" t="s">
        <v>317</v>
      </c>
      <c r="C558" s="43" t="s">
        <v>327</v>
      </c>
      <c r="D558" s="44">
        <v>16</v>
      </c>
      <c r="E558" s="47"/>
      <c r="F558" s="46">
        <f t="shared" si="91"/>
        <v>0</v>
      </c>
      <c r="G558" s="48"/>
      <c r="H558" s="46">
        <f t="shared" si="91"/>
        <v>0</v>
      </c>
      <c r="I558" s="48">
        <v>0</v>
      </c>
      <c r="J558" s="46">
        <f t="shared" si="92"/>
        <v>0</v>
      </c>
      <c r="K558" s="46"/>
      <c r="L558" s="46">
        <f t="shared" si="93"/>
        <v>0</v>
      </c>
      <c r="M558" s="43"/>
      <c r="N558" s="19"/>
    </row>
    <row r="559" spans="1:14" ht="24" hidden="1" customHeight="1">
      <c r="A559" s="42" t="s">
        <v>494</v>
      </c>
      <c r="B559" s="42" t="s">
        <v>495</v>
      </c>
      <c r="C559" s="43" t="s">
        <v>327</v>
      </c>
      <c r="D559" s="44">
        <v>2</v>
      </c>
      <c r="E559" s="47"/>
      <c r="F559" s="46">
        <f t="shared" si="91"/>
        <v>0</v>
      </c>
      <c r="G559" s="48"/>
      <c r="H559" s="46">
        <f t="shared" si="91"/>
        <v>0</v>
      </c>
      <c r="I559" s="48">
        <v>0</v>
      </c>
      <c r="J559" s="46">
        <f t="shared" si="92"/>
        <v>0</v>
      </c>
      <c r="K559" s="46"/>
      <c r="L559" s="46">
        <f t="shared" si="93"/>
        <v>0</v>
      </c>
      <c r="M559" s="43"/>
      <c r="N559" s="19"/>
    </row>
    <row r="560" spans="1:14" ht="24" hidden="1" customHeight="1">
      <c r="A560" s="42" t="s">
        <v>494</v>
      </c>
      <c r="B560" s="42" t="s">
        <v>496</v>
      </c>
      <c r="C560" s="43" t="s">
        <v>327</v>
      </c>
      <c r="D560" s="44">
        <v>4</v>
      </c>
      <c r="E560" s="47"/>
      <c r="F560" s="46">
        <f t="shared" si="91"/>
        <v>0</v>
      </c>
      <c r="G560" s="48"/>
      <c r="H560" s="46">
        <f t="shared" si="91"/>
        <v>0</v>
      </c>
      <c r="I560" s="48">
        <v>0</v>
      </c>
      <c r="J560" s="46">
        <f t="shared" si="92"/>
        <v>0</v>
      </c>
      <c r="K560" s="46"/>
      <c r="L560" s="46">
        <f t="shared" si="93"/>
        <v>0</v>
      </c>
      <c r="M560" s="43"/>
      <c r="N560" s="19"/>
    </row>
    <row r="561" spans="1:35" ht="24" hidden="1" customHeight="1">
      <c r="A561" s="42" t="s">
        <v>494</v>
      </c>
      <c r="B561" s="42" t="s">
        <v>497</v>
      </c>
      <c r="C561" s="43" t="s">
        <v>327</v>
      </c>
      <c r="D561" s="44">
        <v>3</v>
      </c>
      <c r="E561" s="47"/>
      <c r="F561" s="46">
        <f t="shared" si="91"/>
        <v>0</v>
      </c>
      <c r="G561" s="48"/>
      <c r="H561" s="46">
        <f t="shared" si="91"/>
        <v>0</v>
      </c>
      <c r="I561" s="48">
        <v>0</v>
      </c>
      <c r="J561" s="46">
        <f t="shared" si="92"/>
        <v>0</v>
      </c>
      <c r="K561" s="46"/>
      <c r="L561" s="46">
        <f t="shared" si="93"/>
        <v>0</v>
      </c>
      <c r="M561" s="43"/>
      <c r="N561" s="19"/>
    </row>
    <row r="562" spans="1:35" ht="24" hidden="1" customHeight="1">
      <c r="A562" s="42" t="s">
        <v>494</v>
      </c>
      <c r="B562" s="42" t="s">
        <v>498</v>
      </c>
      <c r="C562" s="43" t="s">
        <v>327</v>
      </c>
      <c r="D562" s="44">
        <v>1</v>
      </c>
      <c r="E562" s="47"/>
      <c r="F562" s="46">
        <f t="shared" si="91"/>
        <v>0</v>
      </c>
      <c r="G562" s="48"/>
      <c r="H562" s="46">
        <f t="shared" si="91"/>
        <v>0</v>
      </c>
      <c r="I562" s="48">
        <v>0</v>
      </c>
      <c r="J562" s="46">
        <f t="shared" si="92"/>
        <v>0</v>
      </c>
      <c r="K562" s="46"/>
      <c r="L562" s="46">
        <f t="shared" si="93"/>
        <v>0</v>
      </c>
      <c r="M562" s="43"/>
      <c r="N562" s="19"/>
    </row>
    <row r="563" spans="1:35" ht="24" hidden="1" customHeight="1">
      <c r="A563" s="42" t="s">
        <v>494</v>
      </c>
      <c r="B563" s="42" t="s">
        <v>499</v>
      </c>
      <c r="C563" s="43" t="s">
        <v>327</v>
      </c>
      <c r="D563" s="44">
        <v>2</v>
      </c>
      <c r="E563" s="47"/>
      <c r="F563" s="46">
        <f t="shared" si="91"/>
        <v>0</v>
      </c>
      <c r="G563" s="48"/>
      <c r="H563" s="46">
        <f t="shared" si="91"/>
        <v>0</v>
      </c>
      <c r="I563" s="48">
        <v>0</v>
      </c>
      <c r="J563" s="46">
        <f t="shared" si="92"/>
        <v>0</v>
      </c>
      <c r="K563" s="46"/>
      <c r="L563" s="46">
        <f t="shared" si="93"/>
        <v>0</v>
      </c>
      <c r="M563" s="43"/>
      <c r="N563" s="19"/>
    </row>
    <row r="564" spans="1:35" ht="24" hidden="1" customHeight="1">
      <c r="A564" s="42" t="s">
        <v>500</v>
      </c>
      <c r="B564" s="42" t="s">
        <v>501</v>
      </c>
      <c r="C564" s="43" t="s">
        <v>327</v>
      </c>
      <c r="D564" s="44">
        <v>500</v>
      </c>
      <c r="E564" s="47"/>
      <c r="F564" s="46">
        <f t="shared" si="91"/>
        <v>0</v>
      </c>
      <c r="G564" s="48"/>
      <c r="H564" s="46">
        <f t="shared" si="91"/>
        <v>0</v>
      </c>
      <c r="I564" s="48">
        <v>0</v>
      </c>
      <c r="J564" s="46">
        <f t="shared" si="92"/>
        <v>0</v>
      </c>
      <c r="K564" s="46"/>
      <c r="L564" s="46">
        <f t="shared" si="93"/>
        <v>0</v>
      </c>
      <c r="M564" s="43"/>
      <c r="N564" s="19"/>
    </row>
    <row r="565" spans="1:35" s="78" customFormat="1" ht="24" hidden="1" customHeight="1">
      <c r="A565" s="87" t="s">
        <v>356</v>
      </c>
      <c r="B565" s="87"/>
      <c r="C565" s="88"/>
      <c r="D565" s="89"/>
      <c r="E565" s="90"/>
      <c r="F565" s="74">
        <f>F566+F590+F611+F617+F638</f>
        <v>0</v>
      </c>
      <c r="G565" s="74"/>
      <c r="H565" s="74">
        <f>H566+H590+H611+H617+H638</f>
        <v>0</v>
      </c>
      <c r="I565" s="74"/>
      <c r="J565" s="74">
        <f>J566+J590+J611+J617+J638</f>
        <v>0</v>
      </c>
      <c r="K565" s="74"/>
      <c r="L565" s="74">
        <f>L566+L590+L611+L617+L638</f>
        <v>-4</v>
      </c>
      <c r="M565" s="88"/>
      <c r="N565" s="76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</row>
    <row r="566" spans="1:35" s="78" customFormat="1" ht="24" hidden="1" customHeight="1">
      <c r="A566" s="87" t="s">
        <v>315</v>
      </c>
      <c r="B566" s="87"/>
      <c r="C566" s="88"/>
      <c r="D566" s="89"/>
      <c r="E566" s="90"/>
      <c r="F566" s="74">
        <f>SUM(F567:F589)</f>
        <v>0</v>
      </c>
      <c r="G566" s="74"/>
      <c r="H566" s="74">
        <f>SUM(H567:H589)</f>
        <v>0</v>
      </c>
      <c r="I566" s="74"/>
      <c r="J566" s="74">
        <f>SUM(J567:J589)</f>
        <v>0</v>
      </c>
      <c r="K566" s="74"/>
      <c r="L566" s="74">
        <f>SUM(L567:L589)</f>
        <v>0</v>
      </c>
      <c r="M566" s="88"/>
      <c r="N566" s="76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</row>
    <row r="567" spans="1:35" ht="24" hidden="1" customHeight="1">
      <c r="A567" s="42" t="s">
        <v>357</v>
      </c>
      <c r="B567" s="42" t="s">
        <v>358</v>
      </c>
      <c r="C567" s="43" t="s">
        <v>318</v>
      </c>
      <c r="D567" s="44">
        <v>20.399999999999999</v>
      </c>
      <c r="E567" s="47"/>
      <c r="F567" s="46">
        <f t="shared" ref="F567:H589" si="94">TRUNC(E567*$D567,0)</f>
        <v>0</v>
      </c>
      <c r="G567" s="48"/>
      <c r="H567" s="46">
        <f t="shared" si="94"/>
        <v>0</v>
      </c>
      <c r="I567" s="48">
        <v>0</v>
      </c>
      <c r="J567" s="46">
        <f t="shared" ref="J567:J589" si="95">TRUNC(I567*$D567,0)</f>
        <v>0</v>
      </c>
      <c r="K567" s="46"/>
      <c r="L567" s="46">
        <f t="shared" ref="L567:L589" si="96">TRUNC(K567*$D567,0)</f>
        <v>0</v>
      </c>
      <c r="M567" s="43"/>
      <c r="N567" s="19"/>
    </row>
    <row r="568" spans="1:35" ht="24" hidden="1" customHeight="1">
      <c r="A568" s="42" t="s">
        <v>359</v>
      </c>
      <c r="B568" s="42" t="s">
        <v>349</v>
      </c>
      <c r="C568" s="43" t="s">
        <v>318</v>
      </c>
      <c r="D568" s="44">
        <v>13.07</v>
      </c>
      <c r="E568" s="47"/>
      <c r="F568" s="46">
        <f t="shared" si="94"/>
        <v>0</v>
      </c>
      <c r="G568" s="48"/>
      <c r="H568" s="46">
        <f t="shared" si="94"/>
        <v>0</v>
      </c>
      <c r="I568" s="48">
        <v>0</v>
      </c>
      <c r="J568" s="46">
        <f t="shared" si="95"/>
        <v>0</v>
      </c>
      <c r="K568" s="46"/>
      <c r="L568" s="46">
        <f t="shared" si="96"/>
        <v>0</v>
      </c>
      <c r="M568" s="43"/>
      <c r="N568" s="19"/>
    </row>
    <row r="569" spans="1:35" ht="24" hidden="1" customHeight="1">
      <c r="A569" s="42" t="s">
        <v>359</v>
      </c>
      <c r="B569" s="42" t="s">
        <v>317</v>
      </c>
      <c r="C569" s="43" t="s">
        <v>318</v>
      </c>
      <c r="D569" s="44">
        <v>90.3</v>
      </c>
      <c r="E569" s="47"/>
      <c r="F569" s="46">
        <f t="shared" si="94"/>
        <v>0</v>
      </c>
      <c r="G569" s="48"/>
      <c r="H569" s="46">
        <f t="shared" si="94"/>
        <v>0</v>
      </c>
      <c r="I569" s="48">
        <v>0</v>
      </c>
      <c r="J569" s="46">
        <f t="shared" si="95"/>
        <v>0</v>
      </c>
      <c r="K569" s="46"/>
      <c r="L569" s="46">
        <f t="shared" si="96"/>
        <v>0</v>
      </c>
      <c r="M569" s="43"/>
      <c r="N569" s="19"/>
    </row>
    <row r="570" spans="1:35" ht="24" hidden="1" customHeight="1">
      <c r="A570" s="42" t="s">
        <v>360</v>
      </c>
      <c r="B570" s="42" t="s">
        <v>324</v>
      </c>
      <c r="C570" s="43" t="s">
        <v>318</v>
      </c>
      <c r="D570" s="44">
        <v>8.9499999999999993</v>
      </c>
      <c r="E570" s="47"/>
      <c r="F570" s="46">
        <f t="shared" si="94"/>
        <v>0</v>
      </c>
      <c r="G570" s="48"/>
      <c r="H570" s="46">
        <f t="shared" si="94"/>
        <v>0</v>
      </c>
      <c r="I570" s="48">
        <v>0</v>
      </c>
      <c r="J570" s="46">
        <f t="shared" si="95"/>
        <v>0</v>
      </c>
      <c r="K570" s="46"/>
      <c r="L570" s="46">
        <f t="shared" si="96"/>
        <v>0</v>
      </c>
      <c r="M570" s="43"/>
      <c r="N570" s="19"/>
    </row>
    <row r="571" spans="1:35" ht="24" hidden="1" customHeight="1">
      <c r="A571" s="42" t="s">
        <v>360</v>
      </c>
      <c r="B571" s="42" t="s">
        <v>326</v>
      </c>
      <c r="C571" s="43" t="s">
        <v>318</v>
      </c>
      <c r="D571" s="44">
        <v>42.28</v>
      </c>
      <c r="E571" s="47"/>
      <c r="F571" s="46">
        <f t="shared" si="94"/>
        <v>0</v>
      </c>
      <c r="G571" s="48"/>
      <c r="H571" s="46">
        <f t="shared" si="94"/>
        <v>0</v>
      </c>
      <c r="I571" s="48">
        <v>0</v>
      </c>
      <c r="J571" s="46">
        <f t="shared" si="95"/>
        <v>0</v>
      </c>
      <c r="K571" s="46"/>
      <c r="L571" s="46">
        <f t="shared" si="96"/>
        <v>0</v>
      </c>
      <c r="M571" s="43"/>
      <c r="N571" s="19"/>
    </row>
    <row r="572" spans="1:35" ht="24" hidden="1" customHeight="1">
      <c r="A572" s="42" t="s">
        <v>361</v>
      </c>
      <c r="B572" s="42" t="s">
        <v>349</v>
      </c>
      <c r="C572" s="43" t="s">
        <v>362</v>
      </c>
      <c r="D572" s="44">
        <v>3</v>
      </c>
      <c r="E572" s="47"/>
      <c r="F572" s="46">
        <f t="shared" si="94"/>
        <v>0</v>
      </c>
      <c r="G572" s="48"/>
      <c r="H572" s="46">
        <f t="shared" si="94"/>
        <v>0</v>
      </c>
      <c r="I572" s="48">
        <v>0</v>
      </c>
      <c r="J572" s="46">
        <f t="shared" si="95"/>
        <v>0</v>
      </c>
      <c r="K572" s="46"/>
      <c r="L572" s="46">
        <f t="shared" si="96"/>
        <v>0</v>
      </c>
      <c r="M572" s="43"/>
      <c r="N572" s="19"/>
    </row>
    <row r="573" spans="1:35" ht="24" hidden="1" customHeight="1">
      <c r="A573" s="42" t="s">
        <v>361</v>
      </c>
      <c r="B573" s="42" t="s">
        <v>317</v>
      </c>
      <c r="C573" s="43" t="s">
        <v>362</v>
      </c>
      <c r="D573" s="44">
        <v>45</v>
      </c>
      <c r="E573" s="47"/>
      <c r="F573" s="46">
        <f t="shared" si="94"/>
        <v>0</v>
      </c>
      <c r="G573" s="48"/>
      <c r="H573" s="46">
        <f t="shared" si="94"/>
        <v>0</v>
      </c>
      <c r="I573" s="48">
        <v>0</v>
      </c>
      <c r="J573" s="46">
        <f t="shared" si="95"/>
        <v>0</v>
      </c>
      <c r="K573" s="46"/>
      <c r="L573" s="46">
        <f t="shared" si="96"/>
        <v>0</v>
      </c>
      <c r="M573" s="43"/>
      <c r="N573" s="19"/>
    </row>
    <row r="574" spans="1:35" ht="24" hidden="1" customHeight="1">
      <c r="A574" s="42" t="s">
        <v>363</v>
      </c>
      <c r="B574" s="42" t="s">
        <v>324</v>
      </c>
      <c r="C574" s="43" t="s">
        <v>362</v>
      </c>
      <c r="D574" s="44">
        <v>3</v>
      </c>
      <c r="E574" s="47"/>
      <c r="F574" s="46">
        <f t="shared" si="94"/>
        <v>0</v>
      </c>
      <c r="G574" s="48"/>
      <c r="H574" s="46">
        <f t="shared" si="94"/>
        <v>0</v>
      </c>
      <c r="I574" s="48">
        <v>0</v>
      </c>
      <c r="J574" s="46">
        <f t="shared" si="95"/>
        <v>0</v>
      </c>
      <c r="K574" s="46"/>
      <c r="L574" s="46">
        <f t="shared" si="96"/>
        <v>0</v>
      </c>
      <c r="M574" s="43"/>
      <c r="N574" s="19"/>
    </row>
    <row r="575" spans="1:35" ht="24" hidden="1" customHeight="1">
      <c r="A575" s="42" t="s">
        <v>363</v>
      </c>
      <c r="B575" s="42" t="s">
        <v>326</v>
      </c>
      <c r="C575" s="43" t="s">
        <v>362</v>
      </c>
      <c r="D575" s="44">
        <v>5</v>
      </c>
      <c r="E575" s="47"/>
      <c r="F575" s="46">
        <f t="shared" si="94"/>
        <v>0</v>
      </c>
      <c r="G575" s="48"/>
      <c r="H575" s="46">
        <f t="shared" si="94"/>
        <v>0</v>
      </c>
      <c r="I575" s="48">
        <v>0</v>
      </c>
      <c r="J575" s="46">
        <f t="shared" si="95"/>
        <v>0</v>
      </c>
      <c r="K575" s="46"/>
      <c r="L575" s="46">
        <f t="shared" si="96"/>
        <v>0</v>
      </c>
      <c r="M575" s="43"/>
      <c r="N575" s="19"/>
    </row>
    <row r="576" spans="1:35" ht="24" hidden="1" customHeight="1">
      <c r="A576" s="42" t="s">
        <v>364</v>
      </c>
      <c r="B576" s="42" t="s">
        <v>324</v>
      </c>
      <c r="C576" s="43" t="s">
        <v>362</v>
      </c>
      <c r="D576" s="44">
        <v>1</v>
      </c>
      <c r="E576" s="47"/>
      <c r="F576" s="46">
        <f t="shared" si="94"/>
        <v>0</v>
      </c>
      <c r="G576" s="48"/>
      <c r="H576" s="46">
        <f t="shared" si="94"/>
        <v>0</v>
      </c>
      <c r="I576" s="48">
        <v>0</v>
      </c>
      <c r="J576" s="46">
        <f t="shared" si="95"/>
        <v>0</v>
      </c>
      <c r="K576" s="46"/>
      <c r="L576" s="46">
        <f t="shared" si="96"/>
        <v>0</v>
      </c>
      <c r="M576" s="43"/>
      <c r="N576" s="19"/>
    </row>
    <row r="577" spans="1:35" ht="24" hidden="1" customHeight="1">
      <c r="A577" s="42" t="s">
        <v>364</v>
      </c>
      <c r="B577" s="42" t="s">
        <v>326</v>
      </c>
      <c r="C577" s="43" t="s">
        <v>362</v>
      </c>
      <c r="D577" s="44">
        <v>2</v>
      </c>
      <c r="E577" s="47"/>
      <c r="F577" s="46">
        <f t="shared" si="94"/>
        <v>0</v>
      </c>
      <c r="G577" s="48"/>
      <c r="H577" s="46">
        <f t="shared" si="94"/>
        <v>0</v>
      </c>
      <c r="I577" s="48">
        <v>0</v>
      </c>
      <c r="J577" s="46">
        <f t="shared" si="95"/>
        <v>0</v>
      </c>
      <c r="K577" s="46"/>
      <c r="L577" s="46">
        <f t="shared" si="96"/>
        <v>0</v>
      </c>
      <c r="M577" s="43"/>
      <c r="N577" s="19"/>
    </row>
    <row r="578" spans="1:35" ht="24" hidden="1" customHeight="1">
      <c r="A578" s="42" t="s">
        <v>364</v>
      </c>
      <c r="B578" s="42" t="s">
        <v>349</v>
      </c>
      <c r="C578" s="43" t="s">
        <v>362</v>
      </c>
      <c r="D578" s="44">
        <v>1</v>
      </c>
      <c r="E578" s="47"/>
      <c r="F578" s="46">
        <f t="shared" si="94"/>
        <v>0</v>
      </c>
      <c r="G578" s="48"/>
      <c r="H578" s="46">
        <f t="shared" si="94"/>
        <v>0</v>
      </c>
      <c r="I578" s="48">
        <v>0</v>
      </c>
      <c r="J578" s="46">
        <f t="shared" si="95"/>
        <v>0</v>
      </c>
      <c r="K578" s="46"/>
      <c r="L578" s="46">
        <f t="shared" si="96"/>
        <v>0</v>
      </c>
      <c r="M578" s="43"/>
      <c r="N578" s="19"/>
    </row>
    <row r="579" spans="1:35" ht="24" hidden="1" customHeight="1">
      <c r="A579" s="42" t="s">
        <v>364</v>
      </c>
      <c r="B579" s="42" t="s">
        <v>317</v>
      </c>
      <c r="C579" s="43" t="s">
        <v>362</v>
      </c>
      <c r="D579" s="44">
        <v>13</v>
      </c>
      <c r="E579" s="47"/>
      <c r="F579" s="46">
        <f t="shared" si="94"/>
        <v>0</v>
      </c>
      <c r="G579" s="48"/>
      <c r="H579" s="46">
        <f t="shared" si="94"/>
        <v>0</v>
      </c>
      <c r="I579" s="48">
        <v>0</v>
      </c>
      <c r="J579" s="46">
        <f t="shared" si="95"/>
        <v>0</v>
      </c>
      <c r="K579" s="46"/>
      <c r="L579" s="46">
        <f t="shared" si="96"/>
        <v>0</v>
      </c>
      <c r="M579" s="43"/>
      <c r="N579" s="19"/>
    </row>
    <row r="580" spans="1:35" ht="24" hidden="1" customHeight="1">
      <c r="A580" s="42" t="s">
        <v>365</v>
      </c>
      <c r="B580" s="42" t="s">
        <v>349</v>
      </c>
      <c r="C580" s="43" t="s">
        <v>362</v>
      </c>
      <c r="D580" s="44">
        <v>12</v>
      </c>
      <c r="E580" s="47"/>
      <c r="F580" s="46">
        <f t="shared" si="94"/>
        <v>0</v>
      </c>
      <c r="G580" s="48"/>
      <c r="H580" s="46">
        <f t="shared" si="94"/>
        <v>0</v>
      </c>
      <c r="I580" s="48">
        <v>0</v>
      </c>
      <c r="J580" s="46">
        <f t="shared" si="95"/>
        <v>0</v>
      </c>
      <c r="K580" s="46"/>
      <c r="L580" s="46">
        <f t="shared" si="96"/>
        <v>0</v>
      </c>
      <c r="M580" s="43"/>
      <c r="N580" s="19"/>
    </row>
    <row r="581" spans="1:35" ht="24" hidden="1" customHeight="1">
      <c r="A581" s="42" t="s">
        <v>365</v>
      </c>
      <c r="B581" s="42" t="s">
        <v>317</v>
      </c>
      <c r="C581" s="43" t="s">
        <v>362</v>
      </c>
      <c r="D581" s="44">
        <v>99</v>
      </c>
      <c r="E581" s="47"/>
      <c r="F581" s="46">
        <f t="shared" si="94"/>
        <v>0</v>
      </c>
      <c r="G581" s="48"/>
      <c r="H581" s="46">
        <f t="shared" si="94"/>
        <v>0</v>
      </c>
      <c r="I581" s="48">
        <v>0</v>
      </c>
      <c r="J581" s="46">
        <f t="shared" si="95"/>
        <v>0</v>
      </c>
      <c r="K581" s="46"/>
      <c r="L581" s="46">
        <f t="shared" si="96"/>
        <v>0</v>
      </c>
      <c r="M581" s="43"/>
      <c r="N581" s="19"/>
    </row>
    <row r="582" spans="1:35" ht="24" hidden="1" customHeight="1">
      <c r="A582" s="42" t="s">
        <v>366</v>
      </c>
      <c r="B582" s="42" t="s">
        <v>324</v>
      </c>
      <c r="C582" s="43" t="s">
        <v>362</v>
      </c>
      <c r="D582" s="44">
        <v>8</v>
      </c>
      <c r="E582" s="47"/>
      <c r="F582" s="46">
        <f t="shared" si="94"/>
        <v>0</v>
      </c>
      <c r="G582" s="48"/>
      <c r="H582" s="46">
        <f t="shared" si="94"/>
        <v>0</v>
      </c>
      <c r="I582" s="48">
        <v>0</v>
      </c>
      <c r="J582" s="46">
        <f t="shared" si="95"/>
        <v>0</v>
      </c>
      <c r="K582" s="46"/>
      <c r="L582" s="46">
        <f t="shared" si="96"/>
        <v>0</v>
      </c>
      <c r="M582" s="43"/>
      <c r="N582" s="19"/>
    </row>
    <row r="583" spans="1:35" ht="24" hidden="1" customHeight="1">
      <c r="A583" s="42" t="s">
        <v>367</v>
      </c>
      <c r="B583" s="42" t="s">
        <v>326</v>
      </c>
      <c r="C583" s="43" t="s">
        <v>362</v>
      </c>
      <c r="D583" s="44">
        <v>28</v>
      </c>
      <c r="E583" s="47"/>
      <c r="F583" s="46">
        <f t="shared" si="94"/>
        <v>0</v>
      </c>
      <c r="G583" s="48"/>
      <c r="H583" s="46">
        <f t="shared" si="94"/>
        <v>0</v>
      </c>
      <c r="I583" s="48">
        <v>0</v>
      </c>
      <c r="J583" s="46">
        <f t="shared" si="95"/>
        <v>0</v>
      </c>
      <c r="K583" s="46"/>
      <c r="L583" s="46">
        <f t="shared" si="96"/>
        <v>0</v>
      </c>
      <c r="M583" s="43"/>
      <c r="N583" s="19"/>
    </row>
    <row r="584" spans="1:35" ht="24" hidden="1" customHeight="1">
      <c r="A584" s="42" t="s">
        <v>368</v>
      </c>
      <c r="B584" s="42" t="s">
        <v>423</v>
      </c>
      <c r="C584" s="43" t="s">
        <v>362</v>
      </c>
      <c r="D584" s="44">
        <v>2</v>
      </c>
      <c r="E584" s="47"/>
      <c r="F584" s="46">
        <f t="shared" si="94"/>
        <v>0</v>
      </c>
      <c r="G584" s="48"/>
      <c r="H584" s="46">
        <f t="shared" si="94"/>
        <v>0</v>
      </c>
      <c r="I584" s="48">
        <v>0</v>
      </c>
      <c r="J584" s="46">
        <f t="shared" si="95"/>
        <v>0</v>
      </c>
      <c r="K584" s="46"/>
      <c r="L584" s="46">
        <f t="shared" si="96"/>
        <v>0</v>
      </c>
      <c r="M584" s="43"/>
      <c r="N584" s="19"/>
    </row>
    <row r="585" spans="1:35" ht="24" hidden="1" customHeight="1">
      <c r="A585" s="42" t="s">
        <v>368</v>
      </c>
      <c r="B585" s="42" t="s">
        <v>369</v>
      </c>
      <c r="C585" s="43" t="s">
        <v>362</v>
      </c>
      <c r="D585" s="44">
        <v>1</v>
      </c>
      <c r="E585" s="47"/>
      <c r="F585" s="46">
        <f t="shared" si="94"/>
        <v>0</v>
      </c>
      <c r="G585" s="48"/>
      <c r="H585" s="46">
        <f t="shared" si="94"/>
        <v>0</v>
      </c>
      <c r="I585" s="48">
        <v>0</v>
      </c>
      <c r="J585" s="46">
        <f t="shared" si="95"/>
        <v>0</v>
      </c>
      <c r="K585" s="46"/>
      <c r="L585" s="46">
        <f t="shared" si="96"/>
        <v>0</v>
      </c>
      <c r="M585" s="43"/>
      <c r="N585" s="19"/>
    </row>
    <row r="586" spans="1:35" ht="24" hidden="1" customHeight="1">
      <c r="A586" s="42" t="s">
        <v>368</v>
      </c>
      <c r="B586" s="42" t="s">
        <v>370</v>
      </c>
      <c r="C586" s="43" t="s">
        <v>362</v>
      </c>
      <c r="D586" s="44">
        <v>1</v>
      </c>
      <c r="E586" s="47"/>
      <c r="F586" s="46">
        <f t="shared" si="94"/>
        <v>0</v>
      </c>
      <c r="G586" s="48"/>
      <c r="H586" s="46">
        <f t="shared" si="94"/>
        <v>0</v>
      </c>
      <c r="I586" s="48">
        <v>0</v>
      </c>
      <c r="J586" s="46">
        <f t="shared" si="95"/>
        <v>0</v>
      </c>
      <c r="K586" s="46"/>
      <c r="L586" s="46">
        <f t="shared" si="96"/>
        <v>0</v>
      </c>
      <c r="M586" s="43"/>
      <c r="N586" s="19"/>
    </row>
    <row r="587" spans="1:35" ht="24" hidden="1" customHeight="1">
      <c r="A587" s="42" t="s">
        <v>371</v>
      </c>
      <c r="B587" s="42" t="s">
        <v>372</v>
      </c>
      <c r="C587" s="43" t="s">
        <v>373</v>
      </c>
      <c r="D587" s="44">
        <v>169</v>
      </c>
      <c r="E587" s="47"/>
      <c r="F587" s="46">
        <f t="shared" si="94"/>
        <v>0</v>
      </c>
      <c r="G587" s="48"/>
      <c r="H587" s="46">
        <f t="shared" si="94"/>
        <v>0</v>
      </c>
      <c r="I587" s="48">
        <v>0</v>
      </c>
      <c r="J587" s="46">
        <f t="shared" si="95"/>
        <v>0</v>
      </c>
      <c r="K587" s="46"/>
      <c r="L587" s="46">
        <f t="shared" si="96"/>
        <v>0</v>
      </c>
      <c r="M587" s="43"/>
      <c r="N587" s="19"/>
    </row>
    <row r="588" spans="1:35" ht="24" hidden="1" customHeight="1">
      <c r="A588" s="42" t="s">
        <v>371</v>
      </c>
      <c r="B588" s="42" t="s">
        <v>374</v>
      </c>
      <c r="C588" s="43" t="s">
        <v>373</v>
      </c>
      <c r="D588" s="44">
        <v>7</v>
      </c>
      <c r="E588" s="47"/>
      <c r="F588" s="46">
        <f t="shared" si="94"/>
        <v>0</v>
      </c>
      <c r="G588" s="48"/>
      <c r="H588" s="46">
        <f t="shared" si="94"/>
        <v>0</v>
      </c>
      <c r="I588" s="48">
        <v>0</v>
      </c>
      <c r="J588" s="46">
        <f t="shared" si="95"/>
        <v>0</v>
      </c>
      <c r="K588" s="46"/>
      <c r="L588" s="46">
        <f t="shared" si="96"/>
        <v>0</v>
      </c>
      <c r="M588" s="43"/>
      <c r="N588" s="19"/>
    </row>
    <row r="589" spans="1:35" ht="24" hidden="1" customHeight="1">
      <c r="A589" s="42" t="s">
        <v>375</v>
      </c>
      <c r="B589" s="42" t="s">
        <v>376</v>
      </c>
      <c r="C589" s="43" t="s">
        <v>318</v>
      </c>
      <c r="D589" s="44">
        <v>20.399999999999999</v>
      </c>
      <c r="E589" s="47"/>
      <c r="F589" s="46">
        <f t="shared" si="94"/>
        <v>0</v>
      </c>
      <c r="G589" s="48"/>
      <c r="H589" s="46">
        <f t="shared" si="94"/>
        <v>0</v>
      </c>
      <c r="I589" s="48">
        <v>0</v>
      </c>
      <c r="J589" s="46">
        <f t="shared" si="95"/>
        <v>0</v>
      </c>
      <c r="K589" s="46"/>
      <c r="L589" s="46">
        <f t="shared" si="96"/>
        <v>0</v>
      </c>
      <c r="M589" s="43"/>
      <c r="N589" s="19"/>
    </row>
    <row r="590" spans="1:35" s="78" customFormat="1" ht="24" hidden="1" customHeight="1">
      <c r="A590" s="87" t="s">
        <v>420</v>
      </c>
      <c r="B590" s="87"/>
      <c r="C590" s="88"/>
      <c r="D590" s="91"/>
      <c r="E590" s="90"/>
      <c r="F590" s="74">
        <f>SUM(F591:F610)</f>
        <v>0</v>
      </c>
      <c r="G590" s="74"/>
      <c r="H590" s="74">
        <f>SUM(H591:H610)</f>
        <v>0</v>
      </c>
      <c r="I590" s="74"/>
      <c r="J590" s="74">
        <f>SUM(J591:J610)</f>
        <v>0</v>
      </c>
      <c r="K590" s="74"/>
      <c r="L590" s="74">
        <f>SUM(L591:L610)</f>
        <v>0</v>
      </c>
      <c r="M590" s="88"/>
      <c r="N590" s="76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</row>
    <row r="591" spans="1:35" ht="24" hidden="1" customHeight="1">
      <c r="A591" s="42" t="s">
        <v>502</v>
      </c>
      <c r="B591" s="42" t="s">
        <v>422</v>
      </c>
      <c r="C591" s="43" t="s">
        <v>362</v>
      </c>
      <c r="D591" s="44">
        <v>65</v>
      </c>
      <c r="E591" s="47"/>
      <c r="F591" s="46">
        <f t="shared" ref="F591:H610" si="97">TRUNC(E591*$D591,0)</f>
        <v>0</v>
      </c>
      <c r="G591" s="48"/>
      <c r="H591" s="46">
        <f t="shared" si="97"/>
        <v>0</v>
      </c>
      <c r="I591" s="48">
        <v>0</v>
      </c>
      <c r="J591" s="46">
        <f t="shared" ref="J591:J610" si="98">TRUNC(I591*$D591,0)</f>
        <v>0</v>
      </c>
      <c r="K591" s="46"/>
      <c r="L591" s="46">
        <f t="shared" ref="L591:L610" si="99">TRUNC(K591*$D591,0)</f>
        <v>0</v>
      </c>
      <c r="M591" s="43"/>
      <c r="N591" s="19"/>
    </row>
    <row r="592" spans="1:35" ht="24" hidden="1" customHeight="1">
      <c r="A592" s="42" t="s">
        <v>502</v>
      </c>
      <c r="B592" s="42" t="s">
        <v>326</v>
      </c>
      <c r="C592" s="43" t="s">
        <v>362</v>
      </c>
      <c r="D592" s="44">
        <v>21</v>
      </c>
      <c r="E592" s="47"/>
      <c r="F592" s="46">
        <f t="shared" si="97"/>
        <v>0</v>
      </c>
      <c r="G592" s="48"/>
      <c r="H592" s="46">
        <f t="shared" si="97"/>
        <v>0</v>
      </c>
      <c r="I592" s="48">
        <v>0</v>
      </c>
      <c r="J592" s="46">
        <f t="shared" si="98"/>
        <v>0</v>
      </c>
      <c r="K592" s="46"/>
      <c r="L592" s="46">
        <f t="shared" si="99"/>
        <v>0</v>
      </c>
      <c r="M592" s="43"/>
      <c r="N592" s="19"/>
    </row>
    <row r="593" spans="1:14" ht="24" hidden="1" customHeight="1">
      <c r="A593" s="42" t="s">
        <v>502</v>
      </c>
      <c r="B593" s="42" t="s">
        <v>423</v>
      </c>
      <c r="C593" s="43" t="s">
        <v>362</v>
      </c>
      <c r="D593" s="44">
        <v>6</v>
      </c>
      <c r="E593" s="47"/>
      <c r="F593" s="46">
        <f t="shared" si="97"/>
        <v>0</v>
      </c>
      <c r="G593" s="48"/>
      <c r="H593" s="46">
        <f t="shared" si="97"/>
        <v>0</v>
      </c>
      <c r="I593" s="48">
        <v>0</v>
      </c>
      <c r="J593" s="46">
        <f t="shared" si="98"/>
        <v>0</v>
      </c>
      <c r="K593" s="46"/>
      <c r="L593" s="46">
        <f t="shared" si="99"/>
        <v>0</v>
      </c>
      <c r="M593" s="43"/>
      <c r="N593" s="19"/>
    </row>
    <row r="594" spans="1:14" ht="24" hidden="1" customHeight="1">
      <c r="A594" s="42" t="s">
        <v>502</v>
      </c>
      <c r="B594" s="42" t="s">
        <v>424</v>
      </c>
      <c r="C594" s="43" t="s">
        <v>362</v>
      </c>
      <c r="D594" s="44">
        <v>3</v>
      </c>
      <c r="E594" s="47"/>
      <c r="F594" s="46">
        <f t="shared" si="97"/>
        <v>0</v>
      </c>
      <c r="G594" s="48"/>
      <c r="H594" s="46">
        <f t="shared" si="97"/>
        <v>0</v>
      </c>
      <c r="I594" s="48">
        <v>0</v>
      </c>
      <c r="J594" s="46">
        <f t="shared" si="98"/>
        <v>0</v>
      </c>
      <c r="K594" s="46"/>
      <c r="L594" s="46">
        <f t="shared" si="99"/>
        <v>0</v>
      </c>
      <c r="M594" s="43"/>
      <c r="N594" s="19"/>
    </row>
    <row r="595" spans="1:14" ht="24" hidden="1" customHeight="1">
      <c r="A595" s="42" t="s">
        <v>502</v>
      </c>
      <c r="B595" s="42" t="s">
        <v>349</v>
      </c>
      <c r="C595" s="43" t="s">
        <v>362</v>
      </c>
      <c r="D595" s="44">
        <v>4</v>
      </c>
      <c r="E595" s="47"/>
      <c r="F595" s="46">
        <f t="shared" si="97"/>
        <v>0</v>
      </c>
      <c r="G595" s="48"/>
      <c r="H595" s="46">
        <f t="shared" si="97"/>
        <v>0</v>
      </c>
      <c r="I595" s="48">
        <v>0</v>
      </c>
      <c r="J595" s="46">
        <f t="shared" si="98"/>
        <v>0</v>
      </c>
      <c r="K595" s="46"/>
      <c r="L595" s="46">
        <f t="shared" si="99"/>
        <v>0</v>
      </c>
      <c r="M595" s="43"/>
      <c r="N595" s="19"/>
    </row>
    <row r="596" spans="1:14" ht="24" hidden="1" customHeight="1">
      <c r="A596" s="42" t="s">
        <v>502</v>
      </c>
      <c r="B596" s="42" t="s">
        <v>369</v>
      </c>
      <c r="C596" s="43" t="s">
        <v>362</v>
      </c>
      <c r="D596" s="44">
        <v>24</v>
      </c>
      <c r="E596" s="47"/>
      <c r="F596" s="46">
        <f t="shared" si="97"/>
        <v>0</v>
      </c>
      <c r="G596" s="48"/>
      <c r="H596" s="46">
        <f t="shared" si="97"/>
        <v>0</v>
      </c>
      <c r="I596" s="48">
        <v>0</v>
      </c>
      <c r="J596" s="46">
        <f t="shared" si="98"/>
        <v>0</v>
      </c>
      <c r="K596" s="46"/>
      <c r="L596" s="46">
        <f t="shared" si="99"/>
        <v>0</v>
      </c>
      <c r="M596" s="43"/>
      <c r="N596" s="19"/>
    </row>
    <row r="597" spans="1:14" ht="24" hidden="1" customHeight="1">
      <c r="A597" s="42" t="s">
        <v>502</v>
      </c>
      <c r="B597" s="42" t="s">
        <v>317</v>
      </c>
      <c r="C597" s="43" t="s">
        <v>362</v>
      </c>
      <c r="D597" s="44">
        <v>6</v>
      </c>
      <c r="E597" s="47"/>
      <c r="F597" s="46">
        <f t="shared" si="97"/>
        <v>0</v>
      </c>
      <c r="G597" s="48"/>
      <c r="H597" s="46">
        <f t="shared" si="97"/>
        <v>0</v>
      </c>
      <c r="I597" s="48">
        <v>0</v>
      </c>
      <c r="J597" s="46">
        <f t="shared" si="98"/>
        <v>0</v>
      </c>
      <c r="K597" s="46"/>
      <c r="L597" s="46">
        <f t="shared" si="99"/>
        <v>0</v>
      </c>
      <c r="M597" s="43"/>
      <c r="N597" s="19"/>
    </row>
    <row r="598" spans="1:14" ht="24" hidden="1" customHeight="1">
      <c r="A598" s="42" t="s">
        <v>502</v>
      </c>
      <c r="B598" s="42" t="s">
        <v>425</v>
      </c>
      <c r="C598" s="43" t="s">
        <v>362</v>
      </c>
      <c r="D598" s="44">
        <v>13</v>
      </c>
      <c r="E598" s="47"/>
      <c r="F598" s="46">
        <f t="shared" si="97"/>
        <v>0</v>
      </c>
      <c r="G598" s="48"/>
      <c r="H598" s="46">
        <f t="shared" si="97"/>
        <v>0</v>
      </c>
      <c r="I598" s="48">
        <v>0</v>
      </c>
      <c r="J598" s="46">
        <f t="shared" si="98"/>
        <v>0</v>
      </c>
      <c r="K598" s="46"/>
      <c r="L598" s="46">
        <f t="shared" si="99"/>
        <v>0</v>
      </c>
      <c r="M598" s="43"/>
      <c r="N598" s="19"/>
    </row>
    <row r="599" spans="1:14" ht="24" hidden="1" customHeight="1">
      <c r="A599" s="42" t="s">
        <v>503</v>
      </c>
      <c r="B599" s="42" t="s">
        <v>422</v>
      </c>
      <c r="C599" s="43" t="s">
        <v>362</v>
      </c>
      <c r="D599" s="44">
        <v>19</v>
      </c>
      <c r="E599" s="47"/>
      <c r="F599" s="46">
        <f t="shared" si="97"/>
        <v>0</v>
      </c>
      <c r="G599" s="48"/>
      <c r="H599" s="46">
        <f t="shared" si="97"/>
        <v>0</v>
      </c>
      <c r="I599" s="48">
        <v>0</v>
      </c>
      <c r="J599" s="46">
        <f t="shared" si="98"/>
        <v>0</v>
      </c>
      <c r="K599" s="46"/>
      <c r="L599" s="46">
        <f t="shared" si="99"/>
        <v>0</v>
      </c>
      <c r="M599" s="43"/>
      <c r="N599" s="19"/>
    </row>
    <row r="600" spans="1:14" ht="24" hidden="1" customHeight="1">
      <c r="A600" s="42" t="s">
        <v>503</v>
      </c>
      <c r="B600" s="42" t="s">
        <v>326</v>
      </c>
      <c r="C600" s="43" t="s">
        <v>362</v>
      </c>
      <c r="D600" s="44">
        <v>6</v>
      </c>
      <c r="E600" s="47"/>
      <c r="F600" s="46">
        <f t="shared" si="97"/>
        <v>0</v>
      </c>
      <c r="G600" s="48"/>
      <c r="H600" s="46">
        <f t="shared" si="97"/>
        <v>0</v>
      </c>
      <c r="I600" s="48">
        <v>0</v>
      </c>
      <c r="J600" s="46">
        <f t="shared" si="98"/>
        <v>0</v>
      </c>
      <c r="K600" s="46"/>
      <c r="L600" s="46">
        <f t="shared" si="99"/>
        <v>0</v>
      </c>
      <c r="M600" s="43"/>
      <c r="N600" s="19"/>
    </row>
    <row r="601" spans="1:14" ht="24" hidden="1" customHeight="1">
      <c r="A601" s="42" t="s">
        <v>503</v>
      </c>
      <c r="B601" s="42" t="s">
        <v>423</v>
      </c>
      <c r="C601" s="43" t="s">
        <v>362</v>
      </c>
      <c r="D601" s="44">
        <v>3</v>
      </c>
      <c r="E601" s="47"/>
      <c r="F601" s="46">
        <f t="shared" si="97"/>
        <v>0</v>
      </c>
      <c r="G601" s="48"/>
      <c r="H601" s="46">
        <f t="shared" si="97"/>
        <v>0</v>
      </c>
      <c r="I601" s="48">
        <v>0</v>
      </c>
      <c r="J601" s="46">
        <f t="shared" si="98"/>
        <v>0</v>
      </c>
      <c r="K601" s="46"/>
      <c r="L601" s="46">
        <f t="shared" si="99"/>
        <v>0</v>
      </c>
      <c r="M601" s="43"/>
      <c r="N601" s="19"/>
    </row>
    <row r="602" spans="1:14" ht="24" hidden="1" customHeight="1">
      <c r="A602" s="42" t="s">
        <v>503</v>
      </c>
      <c r="B602" s="42" t="s">
        <v>369</v>
      </c>
      <c r="C602" s="43" t="s">
        <v>362</v>
      </c>
      <c r="D602" s="44">
        <v>2</v>
      </c>
      <c r="E602" s="47"/>
      <c r="F602" s="46">
        <f t="shared" si="97"/>
        <v>0</v>
      </c>
      <c r="G602" s="48"/>
      <c r="H602" s="46">
        <f t="shared" si="97"/>
        <v>0</v>
      </c>
      <c r="I602" s="48">
        <v>0</v>
      </c>
      <c r="J602" s="46">
        <f t="shared" si="98"/>
        <v>0</v>
      </c>
      <c r="K602" s="46"/>
      <c r="L602" s="46">
        <f t="shared" si="99"/>
        <v>0</v>
      </c>
      <c r="M602" s="43"/>
      <c r="N602" s="19"/>
    </row>
    <row r="603" spans="1:14" ht="24" hidden="1" customHeight="1">
      <c r="A603" s="42" t="s">
        <v>503</v>
      </c>
      <c r="B603" s="42" t="s">
        <v>317</v>
      </c>
      <c r="C603" s="43" t="s">
        <v>362</v>
      </c>
      <c r="D603" s="44">
        <v>2</v>
      </c>
      <c r="E603" s="47"/>
      <c r="F603" s="46">
        <f t="shared" si="97"/>
        <v>0</v>
      </c>
      <c r="G603" s="48"/>
      <c r="H603" s="46">
        <f t="shared" si="97"/>
        <v>0</v>
      </c>
      <c r="I603" s="48">
        <v>0</v>
      </c>
      <c r="J603" s="46">
        <f t="shared" si="98"/>
        <v>0</v>
      </c>
      <c r="K603" s="46"/>
      <c r="L603" s="46">
        <f t="shared" si="99"/>
        <v>0</v>
      </c>
      <c r="M603" s="43"/>
      <c r="N603" s="19"/>
    </row>
    <row r="604" spans="1:14" ht="24" hidden="1" customHeight="1">
      <c r="A604" s="42" t="s">
        <v>503</v>
      </c>
      <c r="B604" s="42" t="s">
        <v>425</v>
      </c>
      <c r="C604" s="43" t="s">
        <v>362</v>
      </c>
      <c r="D604" s="44">
        <v>3</v>
      </c>
      <c r="E604" s="47"/>
      <c r="F604" s="46">
        <f t="shared" si="97"/>
        <v>0</v>
      </c>
      <c r="G604" s="48"/>
      <c r="H604" s="46">
        <f t="shared" si="97"/>
        <v>0</v>
      </c>
      <c r="I604" s="48">
        <v>0</v>
      </c>
      <c r="J604" s="46">
        <f t="shared" si="98"/>
        <v>0</v>
      </c>
      <c r="K604" s="46"/>
      <c r="L604" s="46">
        <f t="shared" si="99"/>
        <v>0</v>
      </c>
      <c r="M604" s="43"/>
      <c r="N604" s="19"/>
    </row>
    <row r="605" spans="1:14" ht="24" hidden="1" customHeight="1">
      <c r="A605" s="42" t="s">
        <v>364</v>
      </c>
      <c r="B605" s="42" t="s">
        <v>422</v>
      </c>
      <c r="C605" s="43" t="s">
        <v>504</v>
      </c>
      <c r="D605" s="44">
        <v>9</v>
      </c>
      <c r="E605" s="47"/>
      <c r="F605" s="46">
        <f t="shared" si="97"/>
        <v>0</v>
      </c>
      <c r="G605" s="48"/>
      <c r="H605" s="46">
        <f t="shared" si="97"/>
        <v>0</v>
      </c>
      <c r="I605" s="48">
        <v>0</v>
      </c>
      <c r="J605" s="46">
        <f t="shared" si="98"/>
        <v>0</v>
      </c>
      <c r="K605" s="46"/>
      <c r="L605" s="46">
        <f t="shared" si="99"/>
        <v>0</v>
      </c>
      <c r="M605" s="43"/>
      <c r="N605" s="19"/>
    </row>
    <row r="606" spans="1:14" ht="24" hidden="1" customHeight="1">
      <c r="A606" s="42" t="s">
        <v>364</v>
      </c>
      <c r="B606" s="42" t="s">
        <v>326</v>
      </c>
      <c r="C606" s="43" t="s">
        <v>362</v>
      </c>
      <c r="D606" s="44">
        <v>2</v>
      </c>
      <c r="E606" s="47"/>
      <c r="F606" s="46">
        <f t="shared" si="97"/>
        <v>0</v>
      </c>
      <c r="G606" s="48"/>
      <c r="H606" s="46">
        <f t="shared" si="97"/>
        <v>0</v>
      </c>
      <c r="I606" s="48">
        <v>0</v>
      </c>
      <c r="J606" s="46">
        <f t="shared" si="98"/>
        <v>0</v>
      </c>
      <c r="K606" s="46"/>
      <c r="L606" s="46">
        <f t="shared" si="99"/>
        <v>0</v>
      </c>
      <c r="M606" s="43"/>
      <c r="N606" s="19"/>
    </row>
    <row r="607" spans="1:14" ht="24" hidden="1" customHeight="1">
      <c r="A607" s="42" t="s">
        <v>364</v>
      </c>
      <c r="B607" s="42" t="s">
        <v>423</v>
      </c>
      <c r="C607" s="43" t="s">
        <v>504</v>
      </c>
      <c r="D607" s="44">
        <v>1</v>
      </c>
      <c r="E607" s="47"/>
      <c r="F607" s="46">
        <f t="shared" si="97"/>
        <v>0</v>
      </c>
      <c r="G607" s="48"/>
      <c r="H607" s="46">
        <f t="shared" si="97"/>
        <v>0</v>
      </c>
      <c r="I607" s="48">
        <v>0</v>
      </c>
      <c r="J607" s="46">
        <f t="shared" si="98"/>
        <v>0</v>
      </c>
      <c r="K607" s="46"/>
      <c r="L607" s="46">
        <f t="shared" si="99"/>
        <v>0</v>
      </c>
      <c r="M607" s="43"/>
      <c r="N607" s="19"/>
    </row>
    <row r="608" spans="1:14" ht="24" hidden="1" customHeight="1">
      <c r="A608" s="42" t="s">
        <v>505</v>
      </c>
      <c r="B608" s="42" t="s">
        <v>10</v>
      </c>
      <c r="C608" s="43" t="s">
        <v>362</v>
      </c>
      <c r="D608" s="44">
        <v>11</v>
      </c>
      <c r="E608" s="47"/>
      <c r="F608" s="46">
        <f t="shared" si="97"/>
        <v>0</v>
      </c>
      <c r="G608" s="48"/>
      <c r="H608" s="46">
        <f t="shared" si="97"/>
        <v>0</v>
      </c>
      <c r="I608" s="48">
        <v>0</v>
      </c>
      <c r="J608" s="46">
        <f t="shared" si="98"/>
        <v>0</v>
      </c>
      <c r="K608" s="46"/>
      <c r="L608" s="46">
        <f t="shared" si="99"/>
        <v>0</v>
      </c>
      <c r="M608" s="43"/>
      <c r="N608" s="19"/>
    </row>
    <row r="609" spans="1:35" ht="24" hidden="1" customHeight="1">
      <c r="A609" s="42" t="s">
        <v>368</v>
      </c>
      <c r="B609" s="42" t="s">
        <v>423</v>
      </c>
      <c r="C609" s="43" t="s">
        <v>362</v>
      </c>
      <c r="D609" s="44">
        <v>1</v>
      </c>
      <c r="E609" s="47"/>
      <c r="F609" s="46">
        <f t="shared" si="97"/>
        <v>0</v>
      </c>
      <c r="G609" s="48"/>
      <c r="H609" s="46">
        <f t="shared" si="97"/>
        <v>0</v>
      </c>
      <c r="I609" s="48">
        <v>0</v>
      </c>
      <c r="J609" s="46">
        <f t="shared" si="98"/>
        <v>0</v>
      </c>
      <c r="K609" s="46"/>
      <c r="L609" s="46">
        <f t="shared" si="99"/>
        <v>0</v>
      </c>
      <c r="M609" s="43"/>
      <c r="N609" s="19"/>
    </row>
    <row r="610" spans="1:35" ht="24" hidden="1" customHeight="1">
      <c r="A610" s="42" t="s">
        <v>368</v>
      </c>
      <c r="B610" s="42" t="s">
        <v>377</v>
      </c>
      <c r="C610" s="43" t="s">
        <v>362</v>
      </c>
      <c r="D610" s="44">
        <v>2</v>
      </c>
      <c r="E610" s="47"/>
      <c r="F610" s="46">
        <f t="shared" si="97"/>
        <v>0</v>
      </c>
      <c r="G610" s="48"/>
      <c r="H610" s="46">
        <f t="shared" si="97"/>
        <v>0</v>
      </c>
      <c r="I610" s="48">
        <v>0</v>
      </c>
      <c r="J610" s="46">
        <f t="shared" si="98"/>
        <v>0</v>
      </c>
      <c r="K610" s="46"/>
      <c r="L610" s="46">
        <f t="shared" si="99"/>
        <v>0</v>
      </c>
      <c r="M610" s="43"/>
      <c r="N610" s="19"/>
    </row>
    <row r="611" spans="1:35" s="78" customFormat="1" ht="24" hidden="1" customHeight="1">
      <c r="A611" s="87" t="s">
        <v>449</v>
      </c>
      <c r="B611" s="87"/>
      <c r="C611" s="88"/>
      <c r="D611" s="89"/>
      <c r="E611" s="90"/>
      <c r="F611" s="74">
        <f>SUM(F612:F616)</f>
        <v>0</v>
      </c>
      <c r="G611" s="74"/>
      <c r="H611" s="74">
        <f>SUM(H612:H616)</f>
        <v>0</v>
      </c>
      <c r="I611" s="74"/>
      <c r="J611" s="74">
        <f>SUM(J612:J616)</f>
        <v>0</v>
      </c>
      <c r="K611" s="74"/>
      <c r="L611" s="74">
        <f>SUM(L612:L616)</f>
        <v>0</v>
      </c>
      <c r="M611" s="88"/>
      <c r="N611" s="76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</row>
    <row r="612" spans="1:35" ht="24" hidden="1" customHeight="1">
      <c r="A612" s="42" t="s">
        <v>506</v>
      </c>
      <c r="B612" s="42" t="s">
        <v>354</v>
      </c>
      <c r="C612" s="43" t="s">
        <v>318</v>
      </c>
      <c r="D612" s="44">
        <v>2</v>
      </c>
      <c r="E612" s="47"/>
      <c r="F612" s="46">
        <f t="shared" ref="F612:H616" si="100">TRUNC(E612*$D612,0)</f>
        <v>0</v>
      </c>
      <c r="G612" s="48"/>
      <c r="H612" s="46">
        <f t="shared" si="100"/>
        <v>0</v>
      </c>
      <c r="I612" s="48">
        <v>0</v>
      </c>
      <c r="J612" s="46">
        <f t="shared" ref="J612:J616" si="101">TRUNC(I612*$D612,0)</f>
        <v>0</v>
      </c>
      <c r="K612" s="46"/>
      <c r="L612" s="46">
        <f t="shared" ref="L612:L616" si="102">TRUNC(K612*$D612,0)</f>
        <v>0</v>
      </c>
      <c r="M612" s="43"/>
      <c r="N612" s="19"/>
    </row>
    <row r="613" spans="1:35" ht="24" hidden="1" customHeight="1">
      <c r="A613" s="42" t="s">
        <v>506</v>
      </c>
      <c r="B613" s="42" t="s">
        <v>355</v>
      </c>
      <c r="C613" s="43" t="s">
        <v>318</v>
      </c>
      <c r="D613" s="44">
        <v>116.61</v>
      </c>
      <c r="E613" s="47"/>
      <c r="F613" s="46">
        <f t="shared" si="100"/>
        <v>0</v>
      </c>
      <c r="G613" s="48"/>
      <c r="H613" s="46">
        <f t="shared" si="100"/>
        <v>0</v>
      </c>
      <c r="I613" s="48">
        <v>0</v>
      </c>
      <c r="J613" s="46">
        <f t="shared" si="101"/>
        <v>0</v>
      </c>
      <c r="K613" s="46"/>
      <c r="L613" s="46">
        <f t="shared" si="102"/>
        <v>0</v>
      </c>
      <c r="M613" s="43"/>
      <c r="N613" s="19"/>
    </row>
    <row r="614" spans="1:35" ht="24" hidden="1" customHeight="1">
      <c r="A614" s="42" t="s">
        <v>361</v>
      </c>
      <c r="B614" s="42" t="s">
        <v>355</v>
      </c>
      <c r="C614" s="43" t="s">
        <v>362</v>
      </c>
      <c r="D614" s="44">
        <v>1</v>
      </c>
      <c r="E614" s="47"/>
      <c r="F614" s="46">
        <f t="shared" si="100"/>
        <v>0</v>
      </c>
      <c r="G614" s="48"/>
      <c r="H614" s="46">
        <f t="shared" si="100"/>
        <v>0</v>
      </c>
      <c r="I614" s="48">
        <v>0</v>
      </c>
      <c r="J614" s="46">
        <f t="shared" si="101"/>
        <v>0</v>
      </c>
      <c r="K614" s="46"/>
      <c r="L614" s="46">
        <f t="shared" si="102"/>
        <v>0</v>
      </c>
      <c r="M614" s="43"/>
      <c r="N614" s="19"/>
    </row>
    <row r="615" spans="1:35" ht="24" hidden="1" customHeight="1">
      <c r="A615" s="42" t="s">
        <v>364</v>
      </c>
      <c r="B615" s="42" t="s">
        <v>355</v>
      </c>
      <c r="C615" s="43" t="s">
        <v>504</v>
      </c>
      <c r="D615" s="44">
        <v>20</v>
      </c>
      <c r="E615" s="47"/>
      <c r="F615" s="46">
        <f t="shared" si="100"/>
        <v>0</v>
      </c>
      <c r="G615" s="48"/>
      <c r="H615" s="46">
        <f t="shared" si="100"/>
        <v>0</v>
      </c>
      <c r="I615" s="48">
        <v>0</v>
      </c>
      <c r="J615" s="46">
        <f t="shared" si="101"/>
        <v>0</v>
      </c>
      <c r="K615" s="46"/>
      <c r="L615" s="46">
        <f t="shared" si="102"/>
        <v>0</v>
      </c>
      <c r="M615" s="43"/>
      <c r="N615" s="19"/>
    </row>
    <row r="616" spans="1:35" ht="24" hidden="1" customHeight="1">
      <c r="A616" s="42" t="s">
        <v>368</v>
      </c>
      <c r="B616" s="42" t="s">
        <v>507</v>
      </c>
      <c r="C616" s="43" t="s">
        <v>362</v>
      </c>
      <c r="D616" s="44">
        <v>3</v>
      </c>
      <c r="E616" s="47"/>
      <c r="F616" s="46">
        <f t="shared" si="100"/>
        <v>0</v>
      </c>
      <c r="G616" s="48"/>
      <c r="H616" s="46">
        <f t="shared" si="100"/>
        <v>0</v>
      </c>
      <c r="I616" s="48">
        <v>0</v>
      </c>
      <c r="J616" s="46">
        <f t="shared" si="101"/>
        <v>0</v>
      </c>
      <c r="K616" s="46"/>
      <c r="L616" s="46">
        <f t="shared" si="102"/>
        <v>0</v>
      </c>
      <c r="M616" s="43"/>
      <c r="N616" s="19"/>
    </row>
    <row r="617" spans="1:35" s="78" customFormat="1" ht="24" hidden="1" customHeight="1">
      <c r="A617" s="87" t="s">
        <v>458</v>
      </c>
      <c r="B617" s="87"/>
      <c r="C617" s="88"/>
      <c r="D617" s="89"/>
      <c r="E617" s="90"/>
      <c r="F617" s="74">
        <f>SUM(F618:F637)</f>
        <v>0</v>
      </c>
      <c r="G617" s="74"/>
      <c r="H617" s="74">
        <f>SUM(H618:H637)</f>
        <v>0</v>
      </c>
      <c r="I617" s="74"/>
      <c r="J617" s="74">
        <f>SUM(J618:J637)</f>
        <v>0</v>
      </c>
      <c r="K617" s="74"/>
      <c r="L617" s="74">
        <f>SUM(L618:L637)</f>
        <v>-1</v>
      </c>
      <c r="M617" s="88"/>
      <c r="N617" s="76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</row>
    <row r="618" spans="1:35" ht="24" hidden="1" customHeight="1">
      <c r="A618" s="42" t="s">
        <v>506</v>
      </c>
      <c r="B618" s="42" t="s">
        <v>461</v>
      </c>
      <c r="C618" s="43" t="s">
        <v>318</v>
      </c>
      <c r="D618" s="55">
        <v>26.58</v>
      </c>
      <c r="E618" s="47"/>
      <c r="F618" s="46">
        <f t="shared" ref="F618:H637" si="103">TRUNC(E618*$D618,0)</f>
        <v>0</v>
      </c>
      <c r="G618" s="48"/>
      <c r="H618" s="46">
        <f t="shared" si="103"/>
        <v>0</v>
      </c>
      <c r="I618" s="48">
        <v>0</v>
      </c>
      <c r="J618" s="46">
        <f t="shared" ref="J618:J637" si="104">TRUNC(I618*$D618,0)</f>
        <v>0</v>
      </c>
      <c r="K618" s="46"/>
      <c r="L618" s="46">
        <f t="shared" ref="L618:L636" si="105">TRUNC(K618*$D618,0)</f>
        <v>0</v>
      </c>
      <c r="M618" s="43"/>
      <c r="N618" s="19"/>
    </row>
    <row r="619" spans="1:35" ht="24" hidden="1" customHeight="1">
      <c r="A619" s="42" t="s">
        <v>360</v>
      </c>
      <c r="B619" s="42" t="s">
        <v>460</v>
      </c>
      <c r="C619" s="43" t="s">
        <v>318</v>
      </c>
      <c r="D619" s="55">
        <v>2.4900000000000002</v>
      </c>
      <c r="E619" s="47"/>
      <c r="F619" s="46">
        <f t="shared" si="103"/>
        <v>0</v>
      </c>
      <c r="G619" s="48"/>
      <c r="H619" s="46">
        <f t="shared" si="103"/>
        <v>0</v>
      </c>
      <c r="I619" s="48">
        <v>0</v>
      </c>
      <c r="J619" s="46">
        <f t="shared" si="104"/>
        <v>0</v>
      </c>
      <c r="K619" s="46"/>
      <c r="L619" s="46">
        <f t="shared" si="105"/>
        <v>0</v>
      </c>
      <c r="M619" s="43"/>
      <c r="N619" s="19"/>
    </row>
    <row r="620" spans="1:35" ht="24" hidden="1" customHeight="1">
      <c r="A620" s="42" t="s">
        <v>360</v>
      </c>
      <c r="B620" s="42" t="s">
        <v>461</v>
      </c>
      <c r="C620" s="43" t="s">
        <v>318</v>
      </c>
      <c r="D620" s="55">
        <v>18.63</v>
      </c>
      <c r="E620" s="47"/>
      <c r="F620" s="46">
        <f t="shared" si="103"/>
        <v>0</v>
      </c>
      <c r="G620" s="48"/>
      <c r="H620" s="46">
        <f t="shared" si="103"/>
        <v>0</v>
      </c>
      <c r="I620" s="48">
        <v>0</v>
      </c>
      <c r="J620" s="46">
        <f t="shared" si="104"/>
        <v>0</v>
      </c>
      <c r="K620" s="46"/>
      <c r="L620" s="46">
        <f t="shared" si="105"/>
        <v>0</v>
      </c>
      <c r="M620" s="43"/>
      <c r="N620" s="19"/>
    </row>
    <row r="621" spans="1:35" ht="24" hidden="1" customHeight="1">
      <c r="A621" s="42" t="s">
        <v>360</v>
      </c>
      <c r="B621" s="42" t="s">
        <v>422</v>
      </c>
      <c r="C621" s="43" t="s">
        <v>318</v>
      </c>
      <c r="D621" s="55">
        <v>21.15</v>
      </c>
      <c r="E621" s="47"/>
      <c r="F621" s="46">
        <f t="shared" si="103"/>
        <v>0</v>
      </c>
      <c r="G621" s="48"/>
      <c r="H621" s="46">
        <f t="shared" si="103"/>
        <v>0</v>
      </c>
      <c r="I621" s="48">
        <v>0</v>
      </c>
      <c r="J621" s="46">
        <f t="shared" si="104"/>
        <v>0</v>
      </c>
      <c r="K621" s="46"/>
      <c r="L621" s="46">
        <f t="shared" si="105"/>
        <v>0</v>
      </c>
      <c r="M621" s="43"/>
      <c r="N621" s="19"/>
    </row>
    <row r="622" spans="1:35" ht="24" hidden="1" customHeight="1">
      <c r="A622" s="42" t="s">
        <v>508</v>
      </c>
      <c r="B622" s="42" t="s">
        <v>461</v>
      </c>
      <c r="C622" s="43" t="s">
        <v>318</v>
      </c>
      <c r="D622" s="55">
        <v>30</v>
      </c>
      <c r="E622" s="47"/>
      <c r="F622" s="46">
        <f t="shared" si="103"/>
        <v>0</v>
      </c>
      <c r="G622" s="48"/>
      <c r="H622" s="46">
        <f t="shared" si="103"/>
        <v>0</v>
      </c>
      <c r="I622" s="48">
        <v>0</v>
      </c>
      <c r="J622" s="46">
        <f t="shared" si="104"/>
        <v>0</v>
      </c>
      <c r="K622" s="46"/>
      <c r="L622" s="46">
        <f t="shared" si="105"/>
        <v>0</v>
      </c>
      <c r="M622" s="43"/>
      <c r="N622" s="19"/>
    </row>
    <row r="623" spans="1:35" ht="24" hidden="1" customHeight="1">
      <c r="A623" s="42" t="s">
        <v>361</v>
      </c>
      <c r="B623" s="42" t="s">
        <v>461</v>
      </c>
      <c r="C623" s="43" t="s">
        <v>362</v>
      </c>
      <c r="D623" s="55">
        <v>2</v>
      </c>
      <c r="E623" s="47"/>
      <c r="F623" s="46">
        <f t="shared" si="103"/>
        <v>0</v>
      </c>
      <c r="G623" s="48"/>
      <c r="H623" s="46">
        <f t="shared" si="103"/>
        <v>0</v>
      </c>
      <c r="I623" s="48">
        <v>0</v>
      </c>
      <c r="J623" s="46">
        <f t="shared" si="104"/>
        <v>0</v>
      </c>
      <c r="K623" s="46"/>
      <c r="L623" s="46">
        <f t="shared" si="105"/>
        <v>0</v>
      </c>
      <c r="M623" s="43"/>
      <c r="N623" s="19"/>
    </row>
    <row r="624" spans="1:35" ht="24" hidden="1" customHeight="1">
      <c r="A624" s="42" t="s">
        <v>363</v>
      </c>
      <c r="B624" s="42" t="s">
        <v>460</v>
      </c>
      <c r="C624" s="43" t="s">
        <v>362</v>
      </c>
      <c r="D624" s="55">
        <v>3</v>
      </c>
      <c r="E624" s="47"/>
      <c r="F624" s="46">
        <f t="shared" si="103"/>
        <v>0</v>
      </c>
      <c r="G624" s="48"/>
      <c r="H624" s="46">
        <f t="shared" si="103"/>
        <v>0</v>
      </c>
      <c r="I624" s="48">
        <v>0</v>
      </c>
      <c r="J624" s="46">
        <f t="shared" si="104"/>
        <v>0</v>
      </c>
      <c r="K624" s="46"/>
      <c r="L624" s="46">
        <f t="shared" si="105"/>
        <v>0</v>
      </c>
      <c r="M624" s="43"/>
      <c r="N624" s="19"/>
    </row>
    <row r="625" spans="1:35" ht="24" hidden="1" customHeight="1">
      <c r="A625" s="42" t="s">
        <v>363</v>
      </c>
      <c r="B625" s="42" t="s">
        <v>461</v>
      </c>
      <c r="C625" s="43" t="s">
        <v>362</v>
      </c>
      <c r="D625" s="55">
        <v>5</v>
      </c>
      <c r="E625" s="47"/>
      <c r="F625" s="46">
        <f t="shared" si="103"/>
        <v>0</v>
      </c>
      <c r="G625" s="48"/>
      <c r="H625" s="46">
        <f t="shared" si="103"/>
        <v>0</v>
      </c>
      <c r="I625" s="48">
        <v>0</v>
      </c>
      <c r="J625" s="46">
        <f t="shared" si="104"/>
        <v>0</v>
      </c>
      <c r="K625" s="46"/>
      <c r="L625" s="46">
        <f t="shared" si="105"/>
        <v>0</v>
      </c>
      <c r="M625" s="43"/>
      <c r="N625" s="19"/>
    </row>
    <row r="626" spans="1:35" ht="24" hidden="1" customHeight="1">
      <c r="A626" s="42" t="s">
        <v>363</v>
      </c>
      <c r="B626" s="42" t="s">
        <v>422</v>
      </c>
      <c r="C626" s="43" t="s">
        <v>362</v>
      </c>
      <c r="D626" s="55">
        <v>6</v>
      </c>
      <c r="E626" s="47"/>
      <c r="F626" s="46">
        <f t="shared" si="103"/>
        <v>0</v>
      </c>
      <c r="G626" s="48"/>
      <c r="H626" s="46">
        <f t="shared" si="103"/>
        <v>0</v>
      </c>
      <c r="I626" s="48">
        <v>0</v>
      </c>
      <c r="J626" s="46">
        <f t="shared" si="104"/>
        <v>0</v>
      </c>
      <c r="K626" s="46"/>
      <c r="L626" s="46">
        <f t="shared" si="105"/>
        <v>0</v>
      </c>
      <c r="M626" s="43"/>
      <c r="N626" s="19"/>
    </row>
    <row r="627" spans="1:35" ht="24" hidden="1" customHeight="1">
      <c r="A627" s="42" t="s">
        <v>364</v>
      </c>
      <c r="B627" s="42" t="s">
        <v>460</v>
      </c>
      <c r="C627" s="43" t="s">
        <v>504</v>
      </c>
      <c r="D627" s="55">
        <v>5</v>
      </c>
      <c r="E627" s="47"/>
      <c r="F627" s="46">
        <f t="shared" si="103"/>
        <v>0</v>
      </c>
      <c r="G627" s="48"/>
      <c r="H627" s="46">
        <f t="shared" si="103"/>
        <v>0</v>
      </c>
      <c r="I627" s="48">
        <v>0</v>
      </c>
      <c r="J627" s="46">
        <f t="shared" si="104"/>
        <v>0</v>
      </c>
      <c r="K627" s="46"/>
      <c r="L627" s="46">
        <f t="shared" si="105"/>
        <v>0</v>
      </c>
      <c r="M627" s="43"/>
      <c r="N627" s="19"/>
    </row>
    <row r="628" spans="1:35" ht="24" hidden="1" customHeight="1">
      <c r="A628" s="42" t="s">
        <v>364</v>
      </c>
      <c r="B628" s="42" t="s">
        <v>461</v>
      </c>
      <c r="C628" s="43" t="s">
        <v>504</v>
      </c>
      <c r="D628" s="55">
        <v>12</v>
      </c>
      <c r="E628" s="47"/>
      <c r="F628" s="46">
        <f t="shared" si="103"/>
        <v>0</v>
      </c>
      <c r="G628" s="48"/>
      <c r="H628" s="46">
        <f t="shared" si="103"/>
        <v>0</v>
      </c>
      <c r="I628" s="48">
        <v>0</v>
      </c>
      <c r="J628" s="46">
        <f t="shared" si="104"/>
        <v>0</v>
      </c>
      <c r="K628" s="46"/>
      <c r="L628" s="46">
        <f t="shared" si="105"/>
        <v>0</v>
      </c>
      <c r="M628" s="43"/>
      <c r="N628" s="19"/>
    </row>
    <row r="629" spans="1:35" ht="24" hidden="1" customHeight="1">
      <c r="A629" s="42" t="s">
        <v>364</v>
      </c>
      <c r="B629" s="42" t="s">
        <v>422</v>
      </c>
      <c r="C629" s="43" t="s">
        <v>504</v>
      </c>
      <c r="D629" s="55">
        <v>2</v>
      </c>
      <c r="E629" s="47"/>
      <c r="F629" s="46">
        <f t="shared" si="103"/>
        <v>0</v>
      </c>
      <c r="G629" s="48"/>
      <c r="H629" s="46">
        <f t="shared" si="103"/>
        <v>0</v>
      </c>
      <c r="I629" s="48">
        <v>0</v>
      </c>
      <c r="J629" s="46">
        <f t="shared" si="104"/>
        <v>0</v>
      </c>
      <c r="K629" s="46"/>
      <c r="L629" s="46">
        <f t="shared" si="105"/>
        <v>0</v>
      </c>
      <c r="M629" s="43"/>
      <c r="N629" s="19"/>
    </row>
    <row r="630" spans="1:35" ht="24" hidden="1" customHeight="1">
      <c r="A630" s="42" t="s">
        <v>366</v>
      </c>
      <c r="B630" s="42" t="s">
        <v>460</v>
      </c>
      <c r="C630" s="43" t="s">
        <v>362</v>
      </c>
      <c r="D630" s="55">
        <v>10</v>
      </c>
      <c r="E630" s="47"/>
      <c r="F630" s="46">
        <f t="shared" si="103"/>
        <v>0</v>
      </c>
      <c r="G630" s="48"/>
      <c r="H630" s="46">
        <f t="shared" si="103"/>
        <v>0</v>
      </c>
      <c r="I630" s="48">
        <v>0</v>
      </c>
      <c r="J630" s="46">
        <f t="shared" si="104"/>
        <v>0</v>
      </c>
      <c r="K630" s="46"/>
      <c r="L630" s="46">
        <f t="shared" si="105"/>
        <v>0</v>
      </c>
      <c r="M630" s="43"/>
      <c r="N630" s="19"/>
    </row>
    <row r="631" spans="1:35" ht="24" hidden="1" customHeight="1">
      <c r="A631" s="42" t="s">
        <v>366</v>
      </c>
      <c r="B631" s="42" t="s">
        <v>461</v>
      </c>
      <c r="C631" s="43" t="s">
        <v>362</v>
      </c>
      <c r="D631" s="55">
        <v>25</v>
      </c>
      <c r="E631" s="47"/>
      <c r="F631" s="46">
        <f t="shared" si="103"/>
        <v>0</v>
      </c>
      <c r="G631" s="48"/>
      <c r="H631" s="46">
        <f t="shared" si="103"/>
        <v>0</v>
      </c>
      <c r="I631" s="48">
        <v>0</v>
      </c>
      <c r="J631" s="46">
        <f t="shared" si="104"/>
        <v>0</v>
      </c>
      <c r="K631" s="46"/>
      <c r="L631" s="46">
        <f t="shared" si="105"/>
        <v>0</v>
      </c>
      <c r="M631" s="43"/>
      <c r="N631" s="19"/>
    </row>
    <row r="632" spans="1:35" ht="24" hidden="1" customHeight="1">
      <c r="A632" s="42" t="s">
        <v>366</v>
      </c>
      <c r="B632" s="42" t="s">
        <v>422</v>
      </c>
      <c r="C632" s="43" t="s">
        <v>362</v>
      </c>
      <c r="D632" s="55">
        <v>20</v>
      </c>
      <c r="E632" s="47"/>
      <c r="F632" s="46">
        <f t="shared" si="103"/>
        <v>0</v>
      </c>
      <c r="G632" s="48"/>
      <c r="H632" s="46">
        <f t="shared" si="103"/>
        <v>0</v>
      </c>
      <c r="I632" s="48">
        <v>0</v>
      </c>
      <c r="J632" s="46">
        <f t="shared" si="104"/>
        <v>0</v>
      </c>
      <c r="K632" s="46"/>
      <c r="L632" s="46">
        <f t="shared" si="105"/>
        <v>0</v>
      </c>
      <c r="M632" s="43"/>
      <c r="N632" s="19"/>
    </row>
    <row r="633" spans="1:35" ht="24" hidden="1" customHeight="1">
      <c r="A633" s="42" t="s">
        <v>368</v>
      </c>
      <c r="B633" s="42" t="s">
        <v>509</v>
      </c>
      <c r="C633" s="43" t="s">
        <v>362</v>
      </c>
      <c r="D633" s="55">
        <v>1</v>
      </c>
      <c r="E633" s="47"/>
      <c r="F633" s="46">
        <f t="shared" si="103"/>
        <v>0</v>
      </c>
      <c r="G633" s="48"/>
      <c r="H633" s="46">
        <f t="shared" si="103"/>
        <v>0</v>
      </c>
      <c r="I633" s="48">
        <v>0</v>
      </c>
      <c r="J633" s="46">
        <f t="shared" si="104"/>
        <v>0</v>
      </c>
      <c r="K633" s="46"/>
      <c r="L633" s="46">
        <f t="shared" si="105"/>
        <v>0</v>
      </c>
      <c r="M633" s="43"/>
      <c r="N633" s="19"/>
    </row>
    <row r="634" spans="1:35" ht="24" hidden="1" customHeight="1">
      <c r="A634" s="42" t="s">
        <v>368</v>
      </c>
      <c r="B634" s="42" t="s">
        <v>510</v>
      </c>
      <c r="C634" s="43" t="s">
        <v>362</v>
      </c>
      <c r="D634" s="55">
        <v>1</v>
      </c>
      <c r="E634" s="47"/>
      <c r="F634" s="46">
        <f t="shared" si="103"/>
        <v>0</v>
      </c>
      <c r="G634" s="48"/>
      <c r="H634" s="46">
        <f t="shared" si="103"/>
        <v>0</v>
      </c>
      <c r="I634" s="48">
        <v>0</v>
      </c>
      <c r="J634" s="46">
        <f t="shared" si="104"/>
        <v>0</v>
      </c>
      <c r="K634" s="46"/>
      <c r="L634" s="46">
        <f t="shared" si="105"/>
        <v>0</v>
      </c>
      <c r="M634" s="43"/>
      <c r="N634" s="19"/>
    </row>
    <row r="635" spans="1:35" ht="24" hidden="1" customHeight="1">
      <c r="A635" s="42" t="s">
        <v>511</v>
      </c>
      <c r="B635" s="42" t="s">
        <v>512</v>
      </c>
      <c r="C635" s="43" t="s">
        <v>513</v>
      </c>
      <c r="D635" s="55">
        <v>24.6</v>
      </c>
      <c r="E635" s="47"/>
      <c r="F635" s="46">
        <f t="shared" si="103"/>
        <v>0</v>
      </c>
      <c r="G635" s="48"/>
      <c r="H635" s="46">
        <f t="shared" si="103"/>
        <v>0</v>
      </c>
      <c r="I635" s="48">
        <v>0</v>
      </c>
      <c r="J635" s="46">
        <f t="shared" si="104"/>
        <v>0</v>
      </c>
      <c r="K635" s="46"/>
      <c r="L635" s="46">
        <f t="shared" si="105"/>
        <v>0</v>
      </c>
      <c r="M635" s="43"/>
      <c r="N635" s="19"/>
    </row>
    <row r="636" spans="1:35" ht="24" hidden="1" customHeight="1">
      <c r="A636" s="42" t="s">
        <v>514</v>
      </c>
      <c r="B636" s="42" t="s">
        <v>515</v>
      </c>
      <c r="C636" s="43" t="s">
        <v>513</v>
      </c>
      <c r="D636" s="55">
        <v>20.7</v>
      </c>
      <c r="E636" s="47"/>
      <c r="F636" s="46">
        <f t="shared" si="103"/>
        <v>0</v>
      </c>
      <c r="G636" s="48"/>
      <c r="H636" s="46">
        <f t="shared" si="103"/>
        <v>0</v>
      </c>
      <c r="I636" s="48">
        <v>0</v>
      </c>
      <c r="J636" s="46">
        <f t="shared" si="104"/>
        <v>0</v>
      </c>
      <c r="K636" s="46"/>
      <c r="L636" s="46">
        <f t="shared" si="105"/>
        <v>0</v>
      </c>
      <c r="M636" s="43"/>
      <c r="N636" s="19"/>
    </row>
    <row r="637" spans="1:35" ht="24" hidden="1" customHeight="1">
      <c r="A637" s="42" t="s">
        <v>516</v>
      </c>
      <c r="B637" s="42" t="s">
        <v>515</v>
      </c>
      <c r="C637" s="43" t="s">
        <v>513</v>
      </c>
      <c r="D637" s="55">
        <v>3.85</v>
      </c>
      <c r="E637" s="47"/>
      <c r="F637" s="46">
        <f t="shared" si="103"/>
        <v>0</v>
      </c>
      <c r="G637" s="48"/>
      <c r="H637" s="46">
        <f t="shared" si="103"/>
        <v>0</v>
      </c>
      <c r="I637" s="48">
        <v>0</v>
      </c>
      <c r="J637" s="46">
        <f t="shared" si="104"/>
        <v>0</v>
      </c>
      <c r="K637" s="46"/>
      <c r="L637" s="46">
        <f>TRUNC(K637*$D637,0)-1</f>
        <v>-1</v>
      </c>
      <c r="M637" s="43"/>
      <c r="N637" s="19"/>
    </row>
    <row r="638" spans="1:35" s="78" customFormat="1" ht="24" hidden="1" customHeight="1">
      <c r="A638" s="87" t="s">
        <v>478</v>
      </c>
      <c r="B638" s="87"/>
      <c r="C638" s="88"/>
      <c r="D638" s="89"/>
      <c r="E638" s="90"/>
      <c r="F638" s="74">
        <f>SUM(F639:F642)</f>
        <v>0</v>
      </c>
      <c r="G638" s="74"/>
      <c r="H638" s="74">
        <f>SUM(H639:H642)</f>
        <v>0</v>
      </c>
      <c r="I638" s="74"/>
      <c r="J638" s="74">
        <f>SUM(J639:J642)</f>
        <v>0</v>
      </c>
      <c r="K638" s="74"/>
      <c r="L638" s="74">
        <f>SUM(L639:L642)</f>
        <v>-3</v>
      </c>
      <c r="M638" s="88"/>
      <c r="N638" s="76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</row>
    <row r="639" spans="1:35" ht="24" hidden="1" customHeight="1">
      <c r="A639" s="42" t="s">
        <v>517</v>
      </c>
      <c r="B639" s="42" t="s">
        <v>10</v>
      </c>
      <c r="C639" s="43" t="s">
        <v>373</v>
      </c>
      <c r="D639" s="55">
        <v>58.61</v>
      </c>
      <c r="E639" s="47"/>
      <c r="F639" s="46">
        <f t="shared" ref="F639:H642" si="106">TRUNC(E639*$D639,0)</f>
        <v>0</v>
      </c>
      <c r="G639" s="48"/>
      <c r="H639" s="46">
        <f t="shared" si="106"/>
        <v>0</v>
      </c>
      <c r="I639" s="48">
        <v>0</v>
      </c>
      <c r="J639" s="46">
        <f t="shared" ref="J639:J642" si="107">TRUNC(I639*$D639,0)</f>
        <v>0</v>
      </c>
      <c r="K639" s="46"/>
      <c r="L639" s="46">
        <f>TRUNC(K639*$D639,0)-1</f>
        <v>-1</v>
      </c>
      <c r="M639" s="43"/>
      <c r="N639" s="19"/>
    </row>
    <row r="640" spans="1:35" ht="24" hidden="1" customHeight="1">
      <c r="A640" s="42" t="s">
        <v>518</v>
      </c>
      <c r="B640" s="42" t="s">
        <v>519</v>
      </c>
      <c r="C640" s="43" t="s">
        <v>373</v>
      </c>
      <c r="D640" s="55">
        <v>58.61</v>
      </c>
      <c r="E640" s="47"/>
      <c r="F640" s="46">
        <f t="shared" si="106"/>
        <v>0</v>
      </c>
      <c r="G640" s="48"/>
      <c r="H640" s="46">
        <f t="shared" si="106"/>
        <v>0</v>
      </c>
      <c r="I640" s="48">
        <v>0</v>
      </c>
      <c r="J640" s="46">
        <f t="shared" si="107"/>
        <v>0</v>
      </c>
      <c r="K640" s="46"/>
      <c r="L640" s="46">
        <f>TRUNC(K640*$D640,0)-1</f>
        <v>-1</v>
      </c>
      <c r="M640" s="43"/>
      <c r="N640" s="19"/>
    </row>
    <row r="641" spans="1:35" ht="24" hidden="1" customHeight="1">
      <c r="A641" s="42" t="s">
        <v>520</v>
      </c>
      <c r="B641" s="42" t="s">
        <v>521</v>
      </c>
      <c r="C641" s="43" t="s">
        <v>373</v>
      </c>
      <c r="D641" s="55">
        <v>58.61</v>
      </c>
      <c r="E641" s="47"/>
      <c r="F641" s="46">
        <f t="shared" si="106"/>
        <v>0</v>
      </c>
      <c r="G641" s="48"/>
      <c r="H641" s="46">
        <f t="shared" si="106"/>
        <v>0</v>
      </c>
      <c r="I641" s="48">
        <v>0</v>
      </c>
      <c r="J641" s="46">
        <f t="shared" si="107"/>
        <v>0</v>
      </c>
      <c r="K641" s="46"/>
      <c r="L641" s="46">
        <f>TRUNC(K641*$D641,0)-1</f>
        <v>-1</v>
      </c>
      <c r="M641" s="43"/>
      <c r="N641" s="19"/>
    </row>
    <row r="642" spans="1:35" ht="24" hidden="1" customHeight="1">
      <c r="A642" s="42" t="s">
        <v>522</v>
      </c>
      <c r="B642" s="42" t="s">
        <v>523</v>
      </c>
      <c r="C642" s="43" t="s">
        <v>524</v>
      </c>
      <c r="D642" s="55">
        <v>3.17</v>
      </c>
      <c r="E642" s="47"/>
      <c r="F642" s="46">
        <f t="shared" si="106"/>
        <v>0</v>
      </c>
      <c r="G642" s="48"/>
      <c r="H642" s="46">
        <f t="shared" si="106"/>
        <v>0</v>
      </c>
      <c r="I642" s="48">
        <v>0</v>
      </c>
      <c r="J642" s="46">
        <f t="shared" si="107"/>
        <v>0</v>
      </c>
      <c r="K642" s="46"/>
      <c r="L642" s="46">
        <f t="shared" ref="L642" si="108">TRUNC(K642*$D642,0)</f>
        <v>0</v>
      </c>
      <c r="M642" s="43"/>
      <c r="N642" s="19"/>
    </row>
    <row r="643" spans="1:35" s="6" customFormat="1" ht="24" customHeight="1">
      <c r="A643" s="82" t="s">
        <v>525</v>
      </c>
      <c r="B643" s="82"/>
      <c r="C643" s="83"/>
      <c r="D643" s="84"/>
      <c r="E643" s="85"/>
      <c r="F643" s="36">
        <f>F644+F1362</f>
        <v>63807820</v>
      </c>
      <c r="G643" s="86"/>
      <c r="H643" s="36">
        <f>H644+H1362</f>
        <v>57664312</v>
      </c>
      <c r="I643" s="86"/>
      <c r="J643" s="36">
        <f>J644+J1362</f>
        <v>11707</v>
      </c>
      <c r="K643" s="36"/>
      <c r="L643" s="36">
        <f>L644+L1362</f>
        <v>0</v>
      </c>
      <c r="M643" s="83"/>
      <c r="N643" s="17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 s="6" customFormat="1" ht="24" customHeight="1">
      <c r="A644" s="82" t="s">
        <v>526</v>
      </c>
      <c r="B644" s="82"/>
      <c r="C644" s="83"/>
      <c r="D644" s="84"/>
      <c r="E644" s="85"/>
      <c r="F644" s="36">
        <f>F645+F672+F689+F776+F798+F834+F1024+F1251+F1327</f>
        <v>46795707</v>
      </c>
      <c r="G644" s="86"/>
      <c r="H644" s="36">
        <f>H645+H672+H689+H776+H798+H834+H1024+H1251+H1327</f>
        <v>39280391</v>
      </c>
      <c r="I644" s="86"/>
      <c r="J644" s="36">
        <f>J645+J672+J689+J776+J798+J834+J1024+J1251+J1327</f>
        <v>10054</v>
      </c>
      <c r="K644" s="36"/>
      <c r="L644" s="36">
        <f>L645+L672+L689+L776+L798+L834+L1024+L1251+L1327</f>
        <v>0</v>
      </c>
      <c r="M644" s="83"/>
      <c r="N644" s="17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 s="78" customFormat="1" ht="24" hidden="1" customHeight="1">
      <c r="A645" s="70" t="s">
        <v>527</v>
      </c>
      <c r="B645" s="70"/>
      <c r="C645" s="71"/>
      <c r="D645" s="72"/>
      <c r="E645" s="73"/>
      <c r="F645" s="74">
        <f>SUM(F646:F671)</f>
        <v>0</v>
      </c>
      <c r="G645" s="75"/>
      <c r="H645" s="74">
        <f>SUM(H646:H671)</f>
        <v>0</v>
      </c>
      <c r="I645" s="75"/>
      <c r="J645" s="74">
        <f>SUM(J646:J671)</f>
        <v>0</v>
      </c>
      <c r="K645" s="74"/>
      <c r="L645" s="74">
        <f>SUM(L646:L671)</f>
        <v>0</v>
      </c>
      <c r="M645" s="71"/>
      <c r="N645" s="76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</row>
    <row r="646" spans="1:35" s="98" customFormat="1" ht="24" hidden="1" customHeight="1">
      <c r="A646" s="61" t="s">
        <v>528</v>
      </c>
      <c r="B646" s="61" t="s">
        <v>529</v>
      </c>
      <c r="C646" s="62" t="s">
        <v>8</v>
      </c>
      <c r="D646" s="63">
        <v>1</v>
      </c>
      <c r="E646" s="94"/>
      <c r="F646" s="46">
        <f t="shared" ref="F646:H671" si="109">TRUNC(E646*$D646,0)</f>
        <v>0</v>
      </c>
      <c r="G646" s="95"/>
      <c r="H646" s="46">
        <f t="shared" si="109"/>
        <v>0</v>
      </c>
      <c r="I646" s="95">
        <v>0</v>
      </c>
      <c r="J646" s="46">
        <f t="shared" ref="J646:J671" si="110">TRUNC(I646*$D646,0)</f>
        <v>0</v>
      </c>
      <c r="K646" s="46"/>
      <c r="L646" s="46">
        <f t="shared" ref="L646:L671" si="111">TRUNC(K646*$D646,0)</f>
        <v>0</v>
      </c>
      <c r="M646" s="62"/>
      <c r="N646" s="96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</row>
    <row r="647" spans="1:35" s="98" customFormat="1" ht="24" hidden="1" customHeight="1">
      <c r="A647" s="61" t="s">
        <v>530</v>
      </c>
      <c r="B647" s="61" t="s">
        <v>531</v>
      </c>
      <c r="C647" s="62" t="s">
        <v>8</v>
      </c>
      <c r="D647" s="63">
        <v>1</v>
      </c>
      <c r="E647" s="94"/>
      <c r="F647" s="46">
        <f t="shared" si="109"/>
        <v>0</v>
      </c>
      <c r="G647" s="95"/>
      <c r="H647" s="46">
        <f t="shared" si="109"/>
        <v>0</v>
      </c>
      <c r="I647" s="95">
        <v>0</v>
      </c>
      <c r="J647" s="46">
        <f t="shared" si="110"/>
        <v>0</v>
      </c>
      <c r="K647" s="46"/>
      <c r="L647" s="46">
        <f t="shared" si="111"/>
        <v>0</v>
      </c>
      <c r="M647" s="62"/>
      <c r="N647" s="96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</row>
    <row r="648" spans="1:35" s="98" customFormat="1" ht="24" hidden="1" customHeight="1">
      <c r="A648" s="61" t="s">
        <v>532</v>
      </c>
      <c r="B648" s="61" t="s">
        <v>533</v>
      </c>
      <c r="C648" s="62" t="s">
        <v>8</v>
      </c>
      <c r="D648" s="63">
        <v>4</v>
      </c>
      <c r="E648" s="94"/>
      <c r="F648" s="46">
        <f t="shared" si="109"/>
        <v>0</v>
      </c>
      <c r="G648" s="95"/>
      <c r="H648" s="46">
        <f t="shared" si="109"/>
        <v>0</v>
      </c>
      <c r="I648" s="95">
        <v>0</v>
      </c>
      <c r="J648" s="46">
        <f t="shared" si="110"/>
        <v>0</v>
      </c>
      <c r="K648" s="46"/>
      <c r="L648" s="46">
        <f t="shared" si="111"/>
        <v>0</v>
      </c>
      <c r="M648" s="62"/>
      <c r="N648" s="96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</row>
    <row r="649" spans="1:35" s="98" customFormat="1" ht="24" hidden="1" customHeight="1">
      <c r="A649" s="61" t="s">
        <v>534</v>
      </c>
      <c r="B649" s="61" t="s">
        <v>535</v>
      </c>
      <c r="C649" s="62" t="s">
        <v>8</v>
      </c>
      <c r="D649" s="63">
        <v>4</v>
      </c>
      <c r="E649" s="94"/>
      <c r="F649" s="46">
        <f t="shared" si="109"/>
        <v>0</v>
      </c>
      <c r="G649" s="95"/>
      <c r="H649" s="46">
        <f t="shared" si="109"/>
        <v>0</v>
      </c>
      <c r="I649" s="95">
        <v>0</v>
      </c>
      <c r="J649" s="46">
        <f t="shared" si="110"/>
        <v>0</v>
      </c>
      <c r="K649" s="46"/>
      <c r="L649" s="46">
        <f t="shared" si="111"/>
        <v>0</v>
      </c>
      <c r="M649" s="62"/>
      <c r="N649" s="96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</row>
    <row r="650" spans="1:35" s="98" customFormat="1" ht="24" hidden="1" customHeight="1">
      <c r="A650" s="61" t="s">
        <v>536</v>
      </c>
      <c r="B650" s="61" t="s">
        <v>537</v>
      </c>
      <c r="C650" s="62" t="s">
        <v>8</v>
      </c>
      <c r="D650" s="63">
        <v>2</v>
      </c>
      <c r="E650" s="94"/>
      <c r="F650" s="46">
        <f t="shared" si="109"/>
        <v>0</v>
      </c>
      <c r="G650" s="95"/>
      <c r="H650" s="46">
        <f t="shared" si="109"/>
        <v>0</v>
      </c>
      <c r="I650" s="95">
        <v>0</v>
      </c>
      <c r="J650" s="46">
        <f t="shared" si="110"/>
        <v>0</v>
      </c>
      <c r="K650" s="46"/>
      <c r="L650" s="46">
        <f t="shared" si="111"/>
        <v>0</v>
      </c>
      <c r="M650" s="62"/>
      <c r="N650" s="96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</row>
    <row r="651" spans="1:35" s="98" customFormat="1" ht="24" hidden="1" customHeight="1">
      <c r="A651" s="61" t="s">
        <v>538</v>
      </c>
      <c r="B651" s="61" t="s">
        <v>539</v>
      </c>
      <c r="C651" s="62" t="s">
        <v>8</v>
      </c>
      <c r="D651" s="63">
        <v>1</v>
      </c>
      <c r="E651" s="94"/>
      <c r="F651" s="46">
        <f t="shared" si="109"/>
        <v>0</v>
      </c>
      <c r="G651" s="95"/>
      <c r="H651" s="46">
        <f t="shared" si="109"/>
        <v>0</v>
      </c>
      <c r="I651" s="95">
        <v>0</v>
      </c>
      <c r="J651" s="46">
        <f t="shared" si="110"/>
        <v>0</v>
      </c>
      <c r="K651" s="46"/>
      <c r="L651" s="46">
        <f t="shared" si="111"/>
        <v>0</v>
      </c>
      <c r="M651" s="62"/>
      <c r="N651" s="96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</row>
    <row r="652" spans="1:35" ht="24" hidden="1" customHeight="1">
      <c r="A652" s="61" t="s">
        <v>540</v>
      </c>
      <c r="B652" s="61" t="s">
        <v>541</v>
      </c>
      <c r="C652" s="62" t="s">
        <v>8</v>
      </c>
      <c r="D652" s="63">
        <v>2</v>
      </c>
      <c r="E652" s="64"/>
      <c r="F652" s="46">
        <f t="shared" si="109"/>
        <v>0</v>
      </c>
      <c r="G652" s="65"/>
      <c r="H652" s="46">
        <f t="shared" si="109"/>
        <v>0</v>
      </c>
      <c r="I652" s="65">
        <v>0</v>
      </c>
      <c r="J652" s="46">
        <f t="shared" si="110"/>
        <v>0</v>
      </c>
      <c r="K652" s="46"/>
      <c r="L652" s="46">
        <f t="shared" si="111"/>
        <v>0</v>
      </c>
      <c r="M652" s="62"/>
      <c r="N652" s="19"/>
    </row>
    <row r="653" spans="1:35" ht="24" hidden="1" customHeight="1">
      <c r="A653" s="61" t="s">
        <v>542</v>
      </c>
      <c r="B653" s="61" t="s">
        <v>541</v>
      </c>
      <c r="C653" s="62" t="s">
        <v>8</v>
      </c>
      <c r="D653" s="63">
        <v>4</v>
      </c>
      <c r="E653" s="64"/>
      <c r="F653" s="46">
        <f t="shared" si="109"/>
        <v>0</v>
      </c>
      <c r="G653" s="65"/>
      <c r="H653" s="46">
        <f t="shared" si="109"/>
        <v>0</v>
      </c>
      <c r="I653" s="65">
        <v>0</v>
      </c>
      <c r="J653" s="46">
        <f t="shared" si="110"/>
        <v>0</v>
      </c>
      <c r="K653" s="46"/>
      <c r="L653" s="46">
        <f t="shared" si="111"/>
        <v>0</v>
      </c>
      <c r="M653" s="62"/>
      <c r="N653" s="19"/>
    </row>
    <row r="654" spans="1:35" ht="24" hidden="1" customHeight="1">
      <c r="A654" s="61" t="s">
        <v>543</v>
      </c>
      <c r="B654" s="61" t="s">
        <v>544</v>
      </c>
      <c r="C654" s="62" t="s">
        <v>8</v>
      </c>
      <c r="D654" s="63">
        <v>2</v>
      </c>
      <c r="E654" s="64"/>
      <c r="F654" s="46">
        <f t="shared" si="109"/>
        <v>0</v>
      </c>
      <c r="G654" s="65"/>
      <c r="H654" s="46">
        <f t="shared" si="109"/>
        <v>0</v>
      </c>
      <c r="I654" s="65">
        <v>0</v>
      </c>
      <c r="J654" s="46">
        <f t="shared" si="110"/>
        <v>0</v>
      </c>
      <c r="K654" s="46"/>
      <c r="L654" s="46">
        <f t="shared" si="111"/>
        <v>0</v>
      </c>
      <c r="M654" s="62"/>
      <c r="N654" s="19"/>
    </row>
    <row r="655" spans="1:35" ht="24" hidden="1" customHeight="1">
      <c r="A655" s="61" t="s">
        <v>545</v>
      </c>
      <c r="B655" s="61" t="s">
        <v>546</v>
      </c>
      <c r="C655" s="62" t="s">
        <v>8</v>
      </c>
      <c r="D655" s="63">
        <v>1</v>
      </c>
      <c r="E655" s="64"/>
      <c r="F655" s="46">
        <f t="shared" si="109"/>
        <v>0</v>
      </c>
      <c r="G655" s="65"/>
      <c r="H655" s="46">
        <f t="shared" si="109"/>
        <v>0</v>
      </c>
      <c r="I655" s="65">
        <v>0</v>
      </c>
      <c r="J655" s="46">
        <f t="shared" si="110"/>
        <v>0</v>
      </c>
      <c r="K655" s="46"/>
      <c r="L655" s="46">
        <f t="shared" si="111"/>
        <v>0</v>
      </c>
      <c r="M655" s="62"/>
      <c r="N655" s="19"/>
    </row>
    <row r="656" spans="1:35" ht="24" hidden="1" customHeight="1">
      <c r="A656" s="61" t="s">
        <v>547</v>
      </c>
      <c r="B656" s="61" t="s">
        <v>548</v>
      </c>
      <c r="C656" s="62" t="s">
        <v>8</v>
      </c>
      <c r="D656" s="63">
        <v>6</v>
      </c>
      <c r="E656" s="64"/>
      <c r="F656" s="46">
        <f t="shared" si="109"/>
        <v>0</v>
      </c>
      <c r="G656" s="65"/>
      <c r="H656" s="46">
        <f t="shared" si="109"/>
        <v>0</v>
      </c>
      <c r="I656" s="65">
        <v>0</v>
      </c>
      <c r="J656" s="46">
        <f t="shared" si="110"/>
        <v>0</v>
      </c>
      <c r="K656" s="46"/>
      <c r="L656" s="46">
        <f t="shared" si="111"/>
        <v>0</v>
      </c>
      <c r="M656" s="62"/>
      <c r="N656" s="19"/>
    </row>
    <row r="657" spans="1:35" ht="24" hidden="1" customHeight="1">
      <c r="A657" s="61" t="s">
        <v>549</v>
      </c>
      <c r="B657" s="61" t="s">
        <v>550</v>
      </c>
      <c r="C657" s="62" t="s">
        <v>8</v>
      </c>
      <c r="D657" s="63">
        <v>4</v>
      </c>
      <c r="E657" s="64"/>
      <c r="F657" s="46">
        <f t="shared" si="109"/>
        <v>0</v>
      </c>
      <c r="G657" s="65"/>
      <c r="H657" s="46">
        <f t="shared" si="109"/>
        <v>0</v>
      </c>
      <c r="I657" s="65">
        <v>0</v>
      </c>
      <c r="J657" s="46">
        <f t="shared" si="110"/>
        <v>0</v>
      </c>
      <c r="K657" s="46"/>
      <c r="L657" s="46">
        <f t="shared" si="111"/>
        <v>0</v>
      </c>
      <c r="M657" s="62"/>
      <c r="N657" s="19"/>
    </row>
    <row r="658" spans="1:35" ht="24" hidden="1" customHeight="1">
      <c r="A658" s="61" t="s">
        <v>551</v>
      </c>
      <c r="B658" s="61" t="s">
        <v>552</v>
      </c>
      <c r="C658" s="62" t="s">
        <v>8</v>
      </c>
      <c r="D658" s="63">
        <v>6</v>
      </c>
      <c r="E658" s="64"/>
      <c r="F658" s="46">
        <f t="shared" si="109"/>
        <v>0</v>
      </c>
      <c r="G658" s="65"/>
      <c r="H658" s="46">
        <f t="shared" si="109"/>
        <v>0</v>
      </c>
      <c r="I658" s="65">
        <v>0</v>
      </c>
      <c r="J658" s="46">
        <f t="shared" si="110"/>
        <v>0</v>
      </c>
      <c r="K658" s="46"/>
      <c r="L658" s="46">
        <f t="shared" si="111"/>
        <v>0</v>
      </c>
      <c r="M658" s="62"/>
      <c r="N658" s="19"/>
    </row>
    <row r="659" spans="1:35" s="98" customFormat="1" ht="24" hidden="1" customHeight="1">
      <c r="A659" s="61" t="s">
        <v>553</v>
      </c>
      <c r="B659" s="61" t="s">
        <v>554</v>
      </c>
      <c r="C659" s="62" t="s">
        <v>8</v>
      </c>
      <c r="D659" s="63">
        <v>6</v>
      </c>
      <c r="E659" s="94"/>
      <c r="F659" s="46">
        <f t="shared" si="109"/>
        <v>0</v>
      </c>
      <c r="G659" s="95"/>
      <c r="H659" s="46">
        <f t="shared" si="109"/>
        <v>0</v>
      </c>
      <c r="I659" s="95">
        <v>0</v>
      </c>
      <c r="J659" s="46">
        <f t="shared" si="110"/>
        <v>0</v>
      </c>
      <c r="K659" s="46"/>
      <c r="L659" s="46">
        <f t="shared" si="111"/>
        <v>0</v>
      </c>
      <c r="M659" s="62"/>
      <c r="N659" s="96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</row>
    <row r="660" spans="1:35" s="98" customFormat="1" ht="24" hidden="1" customHeight="1">
      <c r="A660" s="61" t="s">
        <v>555</v>
      </c>
      <c r="B660" s="61" t="s">
        <v>556</v>
      </c>
      <c r="C660" s="62" t="s">
        <v>8</v>
      </c>
      <c r="D660" s="63">
        <v>9</v>
      </c>
      <c r="E660" s="94"/>
      <c r="F660" s="46">
        <f t="shared" si="109"/>
        <v>0</v>
      </c>
      <c r="G660" s="95"/>
      <c r="H660" s="46">
        <f t="shared" si="109"/>
        <v>0</v>
      </c>
      <c r="I660" s="95">
        <v>0</v>
      </c>
      <c r="J660" s="46">
        <f t="shared" si="110"/>
        <v>0</v>
      </c>
      <c r="K660" s="46"/>
      <c r="L660" s="46">
        <f t="shared" si="111"/>
        <v>0</v>
      </c>
      <c r="M660" s="62"/>
      <c r="N660" s="96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</row>
    <row r="661" spans="1:35" s="98" customFormat="1" ht="24" hidden="1" customHeight="1">
      <c r="A661" s="61" t="s">
        <v>557</v>
      </c>
      <c r="B661" s="61" t="s">
        <v>558</v>
      </c>
      <c r="C661" s="62" t="s">
        <v>8</v>
      </c>
      <c r="D661" s="63">
        <v>6</v>
      </c>
      <c r="E661" s="94"/>
      <c r="F661" s="46">
        <f t="shared" si="109"/>
        <v>0</v>
      </c>
      <c r="G661" s="95"/>
      <c r="H661" s="46">
        <f t="shared" si="109"/>
        <v>0</v>
      </c>
      <c r="I661" s="95">
        <v>0</v>
      </c>
      <c r="J661" s="46">
        <f t="shared" si="110"/>
        <v>0</v>
      </c>
      <c r="K661" s="46"/>
      <c r="L661" s="46">
        <f t="shared" si="111"/>
        <v>0</v>
      </c>
      <c r="M661" s="62"/>
      <c r="N661" s="96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</row>
    <row r="662" spans="1:35" s="98" customFormat="1" ht="24" hidden="1" customHeight="1">
      <c r="A662" s="61" t="s">
        <v>559</v>
      </c>
      <c r="B662" s="61" t="s">
        <v>560</v>
      </c>
      <c r="C662" s="62" t="s">
        <v>561</v>
      </c>
      <c r="D662" s="63">
        <v>1</v>
      </c>
      <c r="E662" s="94"/>
      <c r="F662" s="46">
        <f t="shared" si="109"/>
        <v>0</v>
      </c>
      <c r="G662" s="95"/>
      <c r="H662" s="46">
        <f t="shared" si="109"/>
        <v>0</v>
      </c>
      <c r="I662" s="95">
        <v>0</v>
      </c>
      <c r="J662" s="46">
        <f t="shared" si="110"/>
        <v>0</v>
      </c>
      <c r="K662" s="46"/>
      <c r="L662" s="46">
        <f t="shared" si="111"/>
        <v>0</v>
      </c>
      <c r="M662" s="62"/>
      <c r="N662" s="96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</row>
    <row r="663" spans="1:35" s="98" customFormat="1" ht="24" hidden="1" customHeight="1">
      <c r="A663" s="61" t="s">
        <v>562</v>
      </c>
      <c r="B663" s="61" t="s">
        <v>563</v>
      </c>
      <c r="C663" s="62" t="s">
        <v>8</v>
      </c>
      <c r="D663" s="63">
        <v>2</v>
      </c>
      <c r="E663" s="94"/>
      <c r="F663" s="46">
        <f t="shared" si="109"/>
        <v>0</v>
      </c>
      <c r="G663" s="95"/>
      <c r="H663" s="46">
        <f t="shared" si="109"/>
        <v>0</v>
      </c>
      <c r="I663" s="95">
        <v>0</v>
      </c>
      <c r="J663" s="46">
        <f t="shared" si="110"/>
        <v>0</v>
      </c>
      <c r="K663" s="46"/>
      <c r="L663" s="46">
        <f t="shared" si="111"/>
        <v>0</v>
      </c>
      <c r="M663" s="62"/>
      <c r="N663" s="96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</row>
    <row r="664" spans="1:35" s="98" customFormat="1" ht="24" hidden="1" customHeight="1">
      <c r="A664" s="61" t="s">
        <v>564</v>
      </c>
      <c r="B664" s="61" t="s">
        <v>565</v>
      </c>
      <c r="C664" s="62" t="s">
        <v>8</v>
      </c>
      <c r="D664" s="63">
        <v>4</v>
      </c>
      <c r="E664" s="94"/>
      <c r="F664" s="46">
        <f t="shared" si="109"/>
        <v>0</v>
      </c>
      <c r="G664" s="95"/>
      <c r="H664" s="46">
        <f t="shared" si="109"/>
        <v>0</v>
      </c>
      <c r="I664" s="95">
        <v>0</v>
      </c>
      <c r="J664" s="46">
        <f t="shared" si="110"/>
        <v>0</v>
      </c>
      <c r="K664" s="46"/>
      <c r="L664" s="46">
        <f t="shared" si="111"/>
        <v>0</v>
      </c>
      <c r="M664" s="62"/>
      <c r="N664" s="96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</row>
    <row r="665" spans="1:35" s="98" customFormat="1" ht="24" hidden="1" customHeight="1">
      <c r="A665" s="61" t="s">
        <v>566</v>
      </c>
      <c r="B665" s="61" t="s">
        <v>567</v>
      </c>
      <c r="C665" s="62" t="s">
        <v>8</v>
      </c>
      <c r="D665" s="63">
        <v>1</v>
      </c>
      <c r="E665" s="94"/>
      <c r="F665" s="46">
        <f t="shared" si="109"/>
        <v>0</v>
      </c>
      <c r="G665" s="95"/>
      <c r="H665" s="46">
        <f t="shared" si="109"/>
        <v>0</v>
      </c>
      <c r="I665" s="95">
        <v>0</v>
      </c>
      <c r="J665" s="46">
        <f t="shared" si="110"/>
        <v>0</v>
      </c>
      <c r="K665" s="46"/>
      <c r="L665" s="46">
        <f t="shared" si="111"/>
        <v>0</v>
      </c>
      <c r="M665" s="62"/>
      <c r="N665" s="96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</row>
    <row r="666" spans="1:35" s="98" customFormat="1" ht="24" hidden="1" customHeight="1">
      <c r="A666" s="61" t="s">
        <v>568</v>
      </c>
      <c r="B666" s="61" t="s">
        <v>569</v>
      </c>
      <c r="C666" s="62" t="s">
        <v>8</v>
      </c>
      <c r="D666" s="63">
        <v>1</v>
      </c>
      <c r="E666" s="94"/>
      <c r="F666" s="46">
        <f t="shared" si="109"/>
        <v>0</v>
      </c>
      <c r="G666" s="95"/>
      <c r="H666" s="46">
        <f t="shared" si="109"/>
        <v>0</v>
      </c>
      <c r="I666" s="95">
        <v>0</v>
      </c>
      <c r="J666" s="46">
        <f t="shared" si="110"/>
        <v>0</v>
      </c>
      <c r="K666" s="46"/>
      <c r="L666" s="46">
        <f t="shared" si="111"/>
        <v>0</v>
      </c>
      <c r="M666" s="62"/>
      <c r="N666" s="96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</row>
    <row r="667" spans="1:35" s="98" customFormat="1" ht="24" hidden="1" customHeight="1">
      <c r="A667" s="61" t="s">
        <v>570</v>
      </c>
      <c r="B667" s="61" t="s">
        <v>571</v>
      </c>
      <c r="C667" s="62" t="s">
        <v>8</v>
      </c>
      <c r="D667" s="63">
        <v>2</v>
      </c>
      <c r="E667" s="94"/>
      <c r="F667" s="46">
        <f t="shared" si="109"/>
        <v>0</v>
      </c>
      <c r="G667" s="95"/>
      <c r="H667" s="46">
        <f t="shared" si="109"/>
        <v>0</v>
      </c>
      <c r="I667" s="95">
        <v>0</v>
      </c>
      <c r="J667" s="46">
        <f t="shared" si="110"/>
        <v>0</v>
      </c>
      <c r="K667" s="46"/>
      <c r="L667" s="46">
        <f t="shared" si="111"/>
        <v>0</v>
      </c>
      <c r="M667" s="62"/>
      <c r="N667" s="96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</row>
    <row r="668" spans="1:35" s="98" customFormat="1" ht="24" hidden="1" customHeight="1">
      <c r="A668" s="61" t="s">
        <v>572</v>
      </c>
      <c r="B668" s="61" t="s">
        <v>573</v>
      </c>
      <c r="C668" s="62" t="s">
        <v>574</v>
      </c>
      <c r="D668" s="63">
        <v>4</v>
      </c>
      <c r="E668" s="94"/>
      <c r="F668" s="46">
        <f t="shared" si="109"/>
        <v>0</v>
      </c>
      <c r="G668" s="95"/>
      <c r="H668" s="46">
        <f t="shared" si="109"/>
        <v>0</v>
      </c>
      <c r="I668" s="95">
        <v>0</v>
      </c>
      <c r="J668" s="46">
        <f t="shared" si="110"/>
        <v>0</v>
      </c>
      <c r="K668" s="46"/>
      <c r="L668" s="46">
        <f t="shared" si="111"/>
        <v>0</v>
      </c>
      <c r="M668" s="62"/>
      <c r="N668" s="96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</row>
    <row r="669" spans="1:35" ht="24" hidden="1" customHeight="1">
      <c r="A669" s="61" t="s">
        <v>575</v>
      </c>
      <c r="B669" s="61" t="s">
        <v>576</v>
      </c>
      <c r="C669" s="62" t="s">
        <v>577</v>
      </c>
      <c r="D669" s="63">
        <v>19.2</v>
      </c>
      <c r="E669" s="64"/>
      <c r="F669" s="46">
        <f t="shared" si="109"/>
        <v>0</v>
      </c>
      <c r="G669" s="65"/>
      <c r="H669" s="46">
        <f t="shared" si="109"/>
        <v>0</v>
      </c>
      <c r="I669" s="65">
        <v>0</v>
      </c>
      <c r="J669" s="46">
        <f t="shared" si="110"/>
        <v>0</v>
      </c>
      <c r="K669" s="46"/>
      <c r="L669" s="46">
        <f t="shared" si="111"/>
        <v>0</v>
      </c>
      <c r="M669" s="62"/>
      <c r="N669" s="19"/>
    </row>
    <row r="670" spans="1:35" ht="24" hidden="1" customHeight="1">
      <c r="A670" s="61" t="s">
        <v>575</v>
      </c>
      <c r="B670" s="61" t="s">
        <v>578</v>
      </c>
      <c r="C670" s="62" t="s">
        <v>577</v>
      </c>
      <c r="D670" s="63">
        <v>110.4</v>
      </c>
      <c r="E670" s="64"/>
      <c r="F670" s="46">
        <f t="shared" si="109"/>
        <v>0</v>
      </c>
      <c r="G670" s="65"/>
      <c r="H670" s="46">
        <f t="shared" si="109"/>
        <v>0</v>
      </c>
      <c r="I670" s="65">
        <v>0</v>
      </c>
      <c r="J670" s="46">
        <f t="shared" si="110"/>
        <v>0</v>
      </c>
      <c r="K670" s="46"/>
      <c r="L670" s="46">
        <f t="shared" si="111"/>
        <v>0</v>
      </c>
      <c r="M670" s="62"/>
      <c r="N670" s="19"/>
    </row>
    <row r="671" spans="1:35" ht="24" hidden="1" customHeight="1">
      <c r="A671" s="61" t="s">
        <v>579</v>
      </c>
      <c r="B671" s="61" t="s">
        <v>580</v>
      </c>
      <c r="C671" s="62" t="s">
        <v>46</v>
      </c>
      <c r="D671" s="63">
        <v>1</v>
      </c>
      <c r="E671" s="64"/>
      <c r="F671" s="46">
        <f t="shared" si="109"/>
        <v>0</v>
      </c>
      <c r="G671" s="65"/>
      <c r="H671" s="46">
        <f t="shared" si="109"/>
        <v>0</v>
      </c>
      <c r="I671" s="65">
        <v>0</v>
      </c>
      <c r="J671" s="46">
        <f t="shared" si="110"/>
        <v>0</v>
      </c>
      <c r="K671" s="46"/>
      <c r="L671" s="46">
        <f t="shared" si="111"/>
        <v>0</v>
      </c>
      <c r="M671" s="62"/>
      <c r="N671" s="19"/>
    </row>
    <row r="672" spans="1:35" s="78" customFormat="1" ht="24" hidden="1" customHeight="1">
      <c r="A672" s="70" t="s">
        <v>581</v>
      </c>
      <c r="B672" s="70"/>
      <c r="C672" s="71"/>
      <c r="D672" s="72"/>
      <c r="E672" s="73"/>
      <c r="F672" s="74">
        <f>SUM(F673:F688)</f>
        <v>0</v>
      </c>
      <c r="G672" s="75"/>
      <c r="H672" s="74">
        <f>SUM(H673:H688)</f>
        <v>0</v>
      </c>
      <c r="I672" s="75"/>
      <c r="J672" s="74">
        <f>SUM(J673:J688)</f>
        <v>0</v>
      </c>
      <c r="K672" s="74"/>
      <c r="L672" s="74">
        <f>SUM(L673:L688)</f>
        <v>0</v>
      </c>
      <c r="M672" s="71"/>
      <c r="N672" s="76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</row>
    <row r="673" spans="1:14" ht="24" hidden="1" customHeight="1">
      <c r="A673" s="61" t="s">
        <v>582</v>
      </c>
      <c r="B673" s="61" t="s">
        <v>583</v>
      </c>
      <c r="C673" s="62" t="s">
        <v>73</v>
      </c>
      <c r="D673" s="63">
        <v>17</v>
      </c>
      <c r="E673" s="64"/>
      <c r="F673" s="46">
        <f t="shared" ref="F673:H688" si="112">TRUNC(E673*$D673,0)</f>
        <v>0</v>
      </c>
      <c r="G673" s="65"/>
      <c r="H673" s="46">
        <f t="shared" si="112"/>
        <v>0</v>
      </c>
      <c r="I673" s="65">
        <v>0</v>
      </c>
      <c r="J673" s="46">
        <f t="shared" ref="J673:J688" si="113">TRUNC(I673*$D673,0)</f>
        <v>0</v>
      </c>
      <c r="K673" s="46"/>
      <c r="L673" s="46">
        <f t="shared" ref="L673:L688" si="114">TRUNC(K673*$D673,0)</f>
        <v>0</v>
      </c>
      <c r="M673" s="62"/>
      <c r="N673" s="19"/>
    </row>
    <row r="674" spans="1:14" ht="24" hidden="1" customHeight="1">
      <c r="A674" s="61" t="s">
        <v>582</v>
      </c>
      <c r="B674" s="61" t="s">
        <v>584</v>
      </c>
      <c r="C674" s="62" t="s">
        <v>73</v>
      </c>
      <c r="D674" s="63">
        <v>11</v>
      </c>
      <c r="E674" s="64"/>
      <c r="F674" s="46">
        <f t="shared" si="112"/>
        <v>0</v>
      </c>
      <c r="G674" s="65"/>
      <c r="H674" s="46">
        <f t="shared" si="112"/>
        <v>0</v>
      </c>
      <c r="I674" s="65">
        <v>0</v>
      </c>
      <c r="J674" s="46">
        <f t="shared" si="113"/>
        <v>0</v>
      </c>
      <c r="K674" s="46"/>
      <c r="L674" s="46">
        <f t="shared" si="114"/>
        <v>0</v>
      </c>
      <c r="M674" s="62"/>
      <c r="N674" s="19"/>
    </row>
    <row r="675" spans="1:14" ht="24" hidden="1" customHeight="1">
      <c r="A675" s="61" t="s">
        <v>585</v>
      </c>
      <c r="B675" s="61" t="s">
        <v>586</v>
      </c>
      <c r="C675" s="62" t="s">
        <v>46</v>
      </c>
      <c r="D675" s="63">
        <v>1</v>
      </c>
      <c r="E675" s="64"/>
      <c r="F675" s="46">
        <f t="shared" si="112"/>
        <v>0</v>
      </c>
      <c r="G675" s="65"/>
      <c r="H675" s="46">
        <f t="shared" si="112"/>
        <v>0</v>
      </c>
      <c r="I675" s="65">
        <v>0</v>
      </c>
      <c r="J675" s="46">
        <f t="shared" si="113"/>
        <v>0</v>
      </c>
      <c r="K675" s="46"/>
      <c r="L675" s="46">
        <f t="shared" si="114"/>
        <v>0</v>
      </c>
      <c r="M675" s="62"/>
      <c r="N675" s="19"/>
    </row>
    <row r="676" spans="1:14" ht="24" hidden="1" customHeight="1">
      <c r="A676" s="61" t="s">
        <v>587</v>
      </c>
      <c r="B676" s="61" t="s">
        <v>588</v>
      </c>
      <c r="C676" s="62" t="s">
        <v>83</v>
      </c>
      <c r="D676" s="63">
        <v>2</v>
      </c>
      <c r="E676" s="64"/>
      <c r="F676" s="46">
        <f t="shared" si="112"/>
        <v>0</v>
      </c>
      <c r="G676" s="65"/>
      <c r="H676" s="46">
        <f t="shared" si="112"/>
        <v>0</v>
      </c>
      <c r="I676" s="65">
        <v>0</v>
      </c>
      <c r="J676" s="46">
        <f t="shared" si="113"/>
        <v>0</v>
      </c>
      <c r="K676" s="46"/>
      <c r="L676" s="46">
        <f t="shared" si="114"/>
        <v>0</v>
      </c>
      <c r="M676" s="62"/>
      <c r="N676" s="19"/>
    </row>
    <row r="677" spans="1:14" ht="24" hidden="1" customHeight="1">
      <c r="A677" s="61" t="s">
        <v>587</v>
      </c>
      <c r="B677" s="61" t="s">
        <v>589</v>
      </c>
      <c r="C677" s="62" t="s">
        <v>83</v>
      </c>
      <c r="D677" s="63">
        <v>6</v>
      </c>
      <c r="E677" s="64"/>
      <c r="F677" s="46">
        <f t="shared" si="112"/>
        <v>0</v>
      </c>
      <c r="G677" s="65"/>
      <c r="H677" s="46">
        <f t="shared" si="112"/>
        <v>0</v>
      </c>
      <c r="I677" s="65">
        <v>0</v>
      </c>
      <c r="J677" s="46">
        <f t="shared" si="113"/>
        <v>0</v>
      </c>
      <c r="K677" s="46"/>
      <c r="L677" s="46">
        <f t="shared" si="114"/>
        <v>0</v>
      </c>
      <c r="M677" s="62"/>
      <c r="N677" s="19"/>
    </row>
    <row r="678" spans="1:14" ht="24" hidden="1" customHeight="1">
      <c r="A678" s="61" t="s">
        <v>587</v>
      </c>
      <c r="B678" s="61" t="s">
        <v>590</v>
      </c>
      <c r="C678" s="62" t="s">
        <v>83</v>
      </c>
      <c r="D678" s="63">
        <v>4</v>
      </c>
      <c r="E678" s="64"/>
      <c r="F678" s="46">
        <f t="shared" si="112"/>
        <v>0</v>
      </c>
      <c r="G678" s="65"/>
      <c r="H678" s="46">
        <f t="shared" si="112"/>
        <v>0</v>
      </c>
      <c r="I678" s="65">
        <v>0</v>
      </c>
      <c r="J678" s="46">
        <f t="shared" si="113"/>
        <v>0</v>
      </c>
      <c r="K678" s="46"/>
      <c r="L678" s="46">
        <f t="shared" si="114"/>
        <v>0</v>
      </c>
      <c r="M678" s="62"/>
      <c r="N678" s="19"/>
    </row>
    <row r="679" spans="1:14" ht="24" hidden="1" customHeight="1">
      <c r="A679" s="61" t="s">
        <v>587</v>
      </c>
      <c r="B679" s="61" t="s">
        <v>591</v>
      </c>
      <c r="C679" s="62" t="s">
        <v>83</v>
      </c>
      <c r="D679" s="63">
        <v>4</v>
      </c>
      <c r="E679" s="64"/>
      <c r="F679" s="46">
        <f t="shared" si="112"/>
        <v>0</v>
      </c>
      <c r="G679" s="65"/>
      <c r="H679" s="46">
        <f t="shared" si="112"/>
        <v>0</v>
      </c>
      <c r="I679" s="65">
        <v>0</v>
      </c>
      <c r="J679" s="46">
        <f t="shared" si="113"/>
        <v>0</v>
      </c>
      <c r="K679" s="46"/>
      <c r="L679" s="46">
        <f t="shared" si="114"/>
        <v>0</v>
      </c>
      <c r="M679" s="62"/>
      <c r="N679" s="19"/>
    </row>
    <row r="680" spans="1:14" ht="24" hidden="1" customHeight="1">
      <c r="A680" s="61" t="s">
        <v>592</v>
      </c>
      <c r="B680" s="61" t="s">
        <v>593</v>
      </c>
      <c r="C680" s="62" t="s">
        <v>235</v>
      </c>
      <c r="D680" s="63">
        <v>9</v>
      </c>
      <c r="E680" s="64"/>
      <c r="F680" s="46">
        <f t="shared" si="112"/>
        <v>0</v>
      </c>
      <c r="G680" s="65"/>
      <c r="H680" s="46">
        <f t="shared" si="112"/>
        <v>0</v>
      </c>
      <c r="I680" s="65">
        <v>0</v>
      </c>
      <c r="J680" s="46">
        <f t="shared" si="113"/>
        <v>0</v>
      </c>
      <c r="K680" s="46"/>
      <c r="L680" s="46">
        <f t="shared" si="114"/>
        <v>0</v>
      </c>
      <c r="M680" s="62"/>
      <c r="N680" s="19"/>
    </row>
    <row r="681" spans="1:14" ht="24" hidden="1" customHeight="1">
      <c r="A681" s="61" t="s">
        <v>592</v>
      </c>
      <c r="B681" s="61" t="s">
        <v>594</v>
      </c>
      <c r="C681" s="62" t="s">
        <v>235</v>
      </c>
      <c r="D681" s="63">
        <v>14</v>
      </c>
      <c r="E681" s="64"/>
      <c r="F681" s="46">
        <f t="shared" si="112"/>
        <v>0</v>
      </c>
      <c r="G681" s="65"/>
      <c r="H681" s="46">
        <f t="shared" si="112"/>
        <v>0</v>
      </c>
      <c r="I681" s="65">
        <v>0</v>
      </c>
      <c r="J681" s="46">
        <f t="shared" si="113"/>
        <v>0</v>
      </c>
      <c r="K681" s="46"/>
      <c r="L681" s="46">
        <f t="shared" si="114"/>
        <v>0</v>
      </c>
      <c r="M681" s="62"/>
      <c r="N681" s="19"/>
    </row>
    <row r="682" spans="1:14" ht="24" hidden="1" customHeight="1">
      <c r="A682" s="61" t="s">
        <v>595</v>
      </c>
      <c r="B682" s="61" t="s">
        <v>596</v>
      </c>
      <c r="C682" s="62" t="s">
        <v>83</v>
      </c>
      <c r="D682" s="63">
        <v>2</v>
      </c>
      <c r="E682" s="64"/>
      <c r="F682" s="46">
        <f t="shared" si="112"/>
        <v>0</v>
      </c>
      <c r="G682" s="65"/>
      <c r="H682" s="46">
        <f t="shared" si="112"/>
        <v>0</v>
      </c>
      <c r="I682" s="65">
        <v>0</v>
      </c>
      <c r="J682" s="46">
        <f t="shared" si="113"/>
        <v>0</v>
      </c>
      <c r="K682" s="46"/>
      <c r="L682" s="46">
        <f t="shared" si="114"/>
        <v>0</v>
      </c>
      <c r="M682" s="62"/>
      <c r="N682" s="19"/>
    </row>
    <row r="683" spans="1:14" ht="24" hidden="1" customHeight="1">
      <c r="A683" s="61" t="s">
        <v>597</v>
      </c>
      <c r="B683" s="61" t="s">
        <v>594</v>
      </c>
      <c r="C683" s="62" t="s">
        <v>83</v>
      </c>
      <c r="D683" s="63">
        <v>1</v>
      </c>
      <c r="E683" s="64"/>
      <c r="F683" s="46">
        <f t="shared" si="112"/>
        <v>0</v>
      </c>
      <c r="G683" s="65"/>
      <c r="H683" s="46">
        <f t="shared" si="112"/>
        <v>0</v>
      </c>
      <c r="I683" s="65">
        <v>0</v>
      </c>
      <c r="J683" s="46">
        <f t="shared" si="113"/>
        <v>0</v>
      </c>
      <c r="K683" s="46"/>
      <c r="L683" s="46">
        <f t="shared" si="114"/>
        <v>0</v>
      </c>
      <c r="M683" s="62"/>
      <c r="N683" s="19"/>
    </row>
    <row r="684" spans="1:14" ht="24" hidden="1" customHeight="1">
      <c r="A684" s="61" t="s">
        <v>598</v>
      </c>
      <c r="B684" s="61" t="s">
        <v>10</v>
      </c>
      <c r="C684" s="62" t="s">
        <v>83</v>
      </c>
      <c r="D684" s="63">
        <v>1</v>
      </c>
      <c r="E684" s="64"/>
      <c r="F684" s="46">
        <f t="shared" si="112"/>
        <v>0</v>
      </c>
      <c r="G684" s="65"/>
      <c r="H684" s="46">
        <f t="shared" si="112"/>
        <v>0</v>
      </c>
      <c r="I684" s="65">
        <v>0</v>
      </c>
      <c r="J684" s="46">
        <f t="shared" si="113"/>
        <v>0</v>
      </c>
      <c r="K684" s="46"/>
      <c r="L684" s="46">
        <f t="shared" si="114"/>
        <v>0</v>
      </c>
      <c r="M684" s="62"/>
      <c r="N684" s="19"/>
    </row>
    <row r="685" spans="1:14" ht="24" hidden="1" customHeight="1">
      <c r="A685" s="61" t="s">
        <v>575</v>
      </c>
      <c r="B685" s="61" t="s">
        <v>576</v>
      </c>
      <c r="C685" s="62" t="s">
        <v>577</v>
      </c>
      <c r="D685" s="63">
        <v>1.6</v>
      </c>
      <c r="E685" s="64"/>
      <c r="F685" s="46">
        <f t="shared" si="112"/>
        <v>0</v>
      </c>
      <c r="G685" s="65"/>
      <c r="H685" s="46">
        <f t="shared" si="112"/>
        <v>0</v>
      </c>
      <c r="I685" s="65">
        <v>0</v>
      </c>
      <c r="J685" s="46">
        <f t="shared" si="113"/>
        <v>0</v>
      </c>
      <c r="K685" s="46"/>
      <c r="L685" s="46">
        <f t="shared" si="114"/>
        <v>0</v>
      </c>
      <c r="M685" s="62"/>
      <c r="N685" s="19"/>
    </row>
    <row r="686" spans="1:14" ht="24" hidden="1" customHeight="1">
      <c r="A686" s="61" t="s">
        <v>575</v>
      </c>
      <c r="B686" s="61" t="s">
        <v>599</v>
      </c>
      <c r="C686" s="62" t="s">
        <v>577</v>
      </c>
      <c r="D686" s="63">
        <v>1.6</v>
      </c>
      <c r="E686" s="64"/>
      <c r="F686" s="46">
        <f t="shared" si="112"/>
        <v>0</v>
      </c>
      <c r="G686" s="65"/>
      <c r="H686" s="46">
        <f t="shared" si="112"/>
        <v>0</v>
      </c>
      <c r="I686" s="65">
        <v>0</v>
      </c>
      <c r="J686" s="46">
        <f t="shared" si="113"/>
        <v>0</v>
      </c>
      <c r="K686" s="46"/>
      <c r="L686" s="46">
        <f t="shared" si="114"/>
        <v>0</v>
      </c>
      <c r="M686" s="62"/>
      <c r="N686" s="19"/>
    </row>
    <row r="687" spans="1:14" ht="24" hidden="1" customHeight="1">
      <c r="A687" s="61" t="s">
        <v>575</v>
      </c>
      <c r="B687" s="61" t="s">
        <v>600</v>
      </c>
      <c r="C687" s="62" t="s">
        <v>577</v>
      </c>
      <c r="D687" s="63">
        <v>4</v>
      </c>
      <c r="E687" s="64"/>
      <c r="F687" s="46">
        <f t="shared" si="112"/>
        <v>0</v>
      </c>
      <c r="G687" s="65"/>
      <c r="H687" s="46">
        <f t="shared" si="112"/>
        <v>0</v>
      </c>
      <c r="I687" s="65">
        <v>0</v>
      </c>
      <c r="J687" s="46">
        <f t="shared" si="113"/>
        <v>0</v>
      </c>
      <c r="K687" s="46"/>
      <c r="L687" s="46">
        <f t="shared" si="114"/>
        <v>0</v>
      </c>
      <c r="M687" s="62"/>
      <c r="N687" s="19"/>
    </row>
    <row r="688" spans="1:14" ht="24" hidden="1" customHeight="1">
      <c r="A688" s="61" t="s">
        <v>579</v>
      </c>
      <c r="B688" s="61" t="s">
        <v>580</v>
      </c>
      <c r="C688" s="62" t="s">
        <v>46</v>
      </c>
      <c r="D688" s="63">
        <v>1</v>
      </c>
      <c r="E688" s="64"/>
      <c r="F688" s="46">
        <f t="shared" si="112"/>
        <v>0</v>
      </c>
      <c r="G688" s="65"/>
      <c r="H688" s="46">
        <f t="shared" si="112"/>
        <v>0</v>
      </c>
      <c r="I688" s="65">
        <v>0</v>
      </c>
      <c r="J688" s="46">
        <f t="shared" si="113"/>
        <v>0</v>
      </c>
      <c r="K688" s="46"/>
      <c r="L688" s="46">
        <f t="shared" si="114"/>
        <v>0</v>
      </c>
      <c r="M688" s="62"/>
      <c r="N688" s="19"/>
    </row>
    <row r="689" spans="1:35" s="78" customFormat="1" ht="24" hidden="1" customHeight="1">
      <c r="A689" s="70" t="s">
        <v>601</v>
      </c>
      <c r="B689" s="70"/>
      <c r="C689" s="71"/>
      <c r="D689" s="72"/>
      <c r="E689" s="73"/>
      <c r="F689" s="74">
        <f>SUM(F690:F775)</f>
        <v>0</v>
      </c>
      <c r="G689" s="75"/>
      <c r="H689" s="74">
        <f>SUM(H690:H775)</f>
        <v>0</v>
      </c>
      <c r="I689" s="75"/>
      <c r="J689" s="74">
        <f>SUM(J690:J775)</f>
        <v>0</v>
      </c>
      <c r="K689" s="74"/>
      <c r="L689" s="74">
        <f>SUM(L690:L775)</f>
        <v>0</v>
      </c>
      <c r="M689" s="71"/>
      <c r="N689" s="76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</row>
    <row r="690" spans="1:35" ht="24" hidden="1" customHeight="1">
      <c r="A690" s="61" t="s">
        <v>602</v>
      </c>
      <c r="B690" s="61" t="s">
        <v>603</v>
      </c>
      <c r="C690" s="62" t="s">
        <v>73</v>
      </c>
      <c r="D690" s="63">
        <v>9</v>
      </c>
      <c r="E690" s="64"/>
      <c r="F690" s="46">
        <f t="shared" ref="F690:H753" si="115">TRUNC(E690*$D690,0)</f>
        <v>0</v>
      </c>
      <c r="G690" s="65"/>
      <c r="H690" s="46">
        <f t="shared" si="115"/>
        <v>0</v>
      </c>
      <c r="I690" s="65">
        <v>0</v>
      </c>
      <c r="J690" s="46">
        <f t="shared" ref="J690:J753" si="116">TRUNC(I690*$D690,0)</f>
        <v>0</v>
      </c>
      <c r="K690" s="46"/>
      <c r="L690" s="46">
        <f t="shared" ref="L690:L753" si="117">TRUNC(K690*$D690,0)</f>
        <v>0</v>
      </c>
      <c r="M690" s="62"/>
      <c r="N690" s="19"/>
    </row>
    <row r="691" spans="1:35" ht="24" hidden="1" customHeight="1">
      <c r="A691" s="61" t="s">
        <v>602</v>
      </c>
      <c r="B691" s="61" t="s">
        <v>604</v>
      </c>
      <c r="C691" s="62" t="s">
        <v>73</v>
      </c>
      <c r="D691" s="63">
        <v>57</v>
      </c>
      <c r="E691" s="64"/>
      <c r="F691" s="46">
        <f t="shared" si="115"/>
        <v>0</v>
      </c>
      <c r="G691" s="65"/>
      <c r="H691" s="46">
        <f t="shared" si="115"/>
        <v>0</v>
      </c>
      <c r="I691" s="65">
        <v>0</v>
      </c>
      <c r="J691" s="46">
        <f t="shared" si="116"/>
        <v>0</v>
      </c>
      <c r="K691" s="46"/>
      <c r="L691" s="46">
        <f t="shared" si="117"/>
        <v>0</v>
      </c>
      <c r="M691" s="62"/>
      <c r="N691" s="19"/>
    </row>
    <row r="692" spans="1:35" ht="24" hidden="1" customHeight="1">
      <c r="A692" s="61" t="s">
        <v>605</v>
      </c>
      <c r="B692" s="61" t="s">
        <v>606</v>
      </c>
      <c r="C692" s="62" t="s">
        <v>73</v>
      </c>
      <c r="D692" s="63">
        <v>1</v>
      </c>
      <c r="E692" s="64"/>
      <c r="F692" s="46">
        <f t="shared" si="115"/>
        <v>0</v>
      </c>
      <c r="G692" s="65"/>
      <c r="H692" s="46">
        <f t="shared" si="115"/>
        <v>0</v>
      </c>
      <c r="I692" s="65">
        <v>0</v>
      </c>
      <c r="J692" s="46">
        <f t="shared" si="116"/>
        <v>0</v>
      </c>
      <c r="K692" s="46"/>
      <c r="L692" s="46">
        <f t="shared" si="117"/>
        <v>0</v>
      </c>
      <c r="M692" s="62"/>
      <c r="N692" s="19"/>
    </row>
    <row r="693" spans="1:35" ht="24" hidden="1" customHeight="1">
      <c r="A693" s="61" t="s">
        <v>605</v>
      </c>
      <c r="B693" s="61" t="s">
        <v>607</v>
      </c>
      <c r="C693" s="62" t="s">
        <v>73</v>
      </c>
      <c r="D693" s="63">
        <v>12</v>
      </c>
      <c r="E693" s="64"/>
      <c r="F693" s="46">
        <f t="shared" si="115"/>
        <v>0</v>
      </c>
      <c r="G693" s="65"/>
      <c r="H693" s="46">
        <f t="shared" si="115"/>
        <v>0</v>
      </c>
      <c r="I693" s="65">
        <v>0</v>
      </c>
      <c r="J693" s="46">
        <f t="shared" si="116"/>
        <v>0</v>
      </c>
      <c r="K693" s="46"/>
      <c r="L693" s="46">
        <f t="shared" si="117"/>
        <v>0</v>
      </c>
      <c r="M693" s="62"/>
      <c r="N693" s="19"/>
    </row>
    <row r="694" spans="1:35" ht="24" hidden="1" customHeight="1">
      <c r="A694" s="61" t="s">
        <v>605</v>
      </c>
      <c r="B694" s="61" t="s">
        <v>608</v>
      </c>
      <c r="C694" s="62" t="s">
        <v>73</v>
      </c>
      <c r="D694" s="63">
        <v>19</v>
      </c>
      <c r="E694" s="64"/>
      <c r="F694" s="46">
        <f t="shared" si="115"/>
        <v>0</v>
      </c>
      <c r="G694" s="65"/>
      <c r="H694" s="46">
        <f t="shared" si="115"/>
        <v>0</v>
      </c>
      <c r="I694" s="65">
        <v>0</v>
      </c>
      <c r="J694" s="46">
        <f t="shared" si="116"/>
        <v>0</v>
      </c>
      <c r="K694" s="46"/>
      <c r="L694" s="46">
        <f t="shared" si="117"/>
        <v>0</v>
      </c>
      <c r="M694" s="62"/>
      <c r="N694" s="19"/>
    </row>
    <row r="695" spans="1:35" ht="24" hidden="1" customHeight="1">
      <c r="A695" s="61" t="s">
        <v>605</v>
      </c>
      <c r="B695" s="61" t="s">
        <v>609</v>
      </c>
      <c r="C695" s="62" t="s">
        <v>73</v>
      </c>
      <c r="D695" s="63">
        <v>15</v>
      </c>
      <c r="E695" s="64"/>
      <c r="F695" s="46">
        <f t="shared" si="115"/>
        <v>0</v>
      </c>
      <c r="G695" s="65"/>
      <c r="H695" s="46">
        <f t="shared" si="115"/>
        <v>0</v>
      </c>
      <c r="I695" s="65">
        <v>0</v>
      </c>
      <c r="J695" s="46">
        <f t="shared" si="116"/>
        <v>0</v>
      </c>
      <c r="K695" s="46"/>
      <c r="L695" s="46">
        <f t="shared" si="117"/>
        <v>0</v>
      </c>
      <c r="M695" s="62"/>
      <c r="N695" s="19"/>
    </row>
    <row r="696" spans="1:35" ht="24" hidden="1" customHeight="1">
      <c r="A696" s="61" t="s">
        <v>605</v>
      </c>
      <c r="B696" s="61" t="s">
        <v>610</v>
      </c>
      <c r="C696" s="62" t="s">
        <v>73</v>
      </c>
      <c r="D696" s="63">
        <v>23</v>
      </c>
      <c r="E696" s="64"/>
      <c r="F696" s="46">
        <f t="shared" si="115"/>
        <v>0</v>
      </c>
      <c r="G696" s="65"/>
      <c r="H696" s="46">
        <f t="shared" si="115"/>
        <v>0</v>
      </c>
      <c r="I696" s="65">
        <v>0</v>
      </c>
      <c r="J696" s="46">
        <f t="shared" si="116"/>
        <v>0</v>
      </c>
      <c r="K696" s="46"/>
      <c r="L696" s="46">
        <f t="shared" si="117"/>
        <v>0</v>
      </c>
      <c r="M696" s="62"/>
      <c r="N696" s="19"/>
    </row>
    <row r="697" spans="1:35" ht="24" hidden="1" customHeight="1">
      <c r="A697" s="61" t="s">
        <v>585</v>
      </c>
      <c r="B697" s="61" t="s">
        <v>586</v>
      </c>
      <c r="C697" s="62" t="s">
        <v>46</v>
      </c>
      <c r="D697" s="63">
        <v>1</v>
      </c>
      <c r="E697" s="64"/>
      <c r="F697" s="46">
        <f t="shared" si="115"/>
        <v>0</v>
      </c>
      <c r="G697" s="65"/>
      <c r="H697" s="46">
        <f t="shared" si="115"/>
        <v>0</v>
      </c>
      <c r="I697" s="65">
        <v>0</v>
      </c>
      <c r="J697" s="46">
        <f t="shared" si="116"/>
        <v>0</v>
      </c>
      <c r="K697" s="46"/>
      <c r="L697" s="46">
        <f t="shared" si="117"/>
        <v>0</v>
      </c>
      <c r="M697" s="62"/>
      <c r="N697" s="19"/>
    </row>
    <row r="698" spans="1:35" ht="24" hidden="1" customHeight="1">
      <c r="A698" s="61" t="s">
        <v>611</v>
      </c>
      <c r="B698" s="61" t="s">
        <v>612</v>
      </c>
      <c r="C698" s="62" t="s">
        <v>73</v>
      </c>
      <c r="D698" s="63">
        <v>12</v>
      </c>
      <c r="E698" s="64"/>
      <c r="F698" s="46">
        <f t="shared" si="115"/>
        <v>0</v>
      </c>
      <c r="G698" s="65"/>
      <c r="H698" s="46">
        <f t="shared" si="115"/>
        <v>0</v>
      </c>
      <c r="I698" s="65">
        <v>0</v>
      </c>
      <c r="J698" s="46">
        <f t="shared" si="116"/>
        <v>0</v>
      </c>
      <c r="K698" s="46"/>
      <c r="L698" s="46">
        <f t="shared" si="117"/>
        <v>0</v>
      </c>
      <c r="M698" s="62"/>
      <c r="N698" s="19"/>
    </row>
    <row r="699" spans="1:35" ht="24" hidden="1" customHeight="1">
      <c r="A699" s="61" t="s">
        <v>611</v>
      </c>
      <c r="B699" s="61" t="s">
        <v>613</v>
      </c>
      <c r="C699" s="62" t="s">
        <v>73</v>
      </c>
      <c r="D699" s="63">
        <v>18</v>
      </c>
      <c r="E699" s="64"/>
      <c r="F699" s="46">
        <f t="shared" si="115"/>
        <v>0</v>
      </c>
      <c r="G699" s="65"/>
      <c r="H699" s="46">
        <f t="shared" si="115"/>
        <v>0</v>
      </c>
      <c r="I699" s="65">
        <v>0</v>
      </c>
      <c r="J699" s="46">
        <f t="shared" si="116"/>
        <v>0</v>
      </c>
      <c r="K699" s="46"/>
      <c r="L699" s="46">
        <f t="shared" si="117"/>
        <v>0</v>
      </c>
      <c r="M699" s="62"/>
      <c r="N699" s="19"/>
    </row>
    <row r="700" spans="1:35" ht="24" hidden="1" customHeight="1">
      <c r="A700" s="61" t="s">
        <v>611</v>
      </c>
      <c r="B700" s="61" t="s">
        <v>614</v>
      </c>
      <c r="C700" s="62" t="s">
        <v>73</v>
      </c>
      <c r="D700" s="63">
        <v>14</v>
      </c>
      <c r="E700" s="64"/>
      <c r="F700" s="46">
        <f t="shared" si="115"/>
        <v>0</v>
      </c>
      <c r="G700" s="65"/>
      <c r="H700" s="46">
        <f t="shared" si="115"/>
        <v>0</v>
      </c>
      <c r="I700" s="65">
        <v>0</v>
      </c>
      <c r="J700" s="46">
        <f t="shared" si="116"/>
        <v>0</v>
      </c>
      <c r="K700" s="46"/>
      <c r="L700" s="46">
        <f t="shared" si="117"/>
        <v>0</v>
      </c>
      <c r="M700" s="62"/>
      <c r="N700" s="19"/>
    </row>
    <row r="701" spans="1:35" ht="24" hidden="1" customHeight="1">
      <c r="A701" s="61" t="s">
        <v>611</v>
      </c>
      <c r="B701" s="61" t="s">
        <v>615</v>
      </c>
      <c r="C701" s="62" t="s">
        <v>73</v>
      </c>
      <c r="D701" s="63">
        <v>22</v>
      </c>
      <c r="E701" s="64"/>
      <c r="F701" s="46">
        <f t="shared" si="115"/>
        <v>0</v>
      </c>
      <c r="G701" s="65"/>
      <c r="H701" s="46">
        <f t="shared" si="115"/>
        <v>0</v>
      </c>
      <c r="I701" s="65">
        <v>0</v>
      </c>
      <c r="J701" s="46">
        <f t="shared" si="116"/>
        <v>0</v>
      </c>
      <c r="K701" s="46"/>
      <c r="L701" s="46">
        <f t="shared" si="117"/>
        <v>0</v>
      </c>
      <c r="M701" s="62"/>
      <c r="N701" s="19"/>
    </row>
    <row r="702" spans="1:35" ht="24" hidden="1" customHeight="1">
      <c r="A702" s="61" t="s">
        <v>616</v>
      </c>
      <c r="B702" s="61" t="s">
        <v>617</v>
      </c>
      <c r="C702" s="62" t="s">
        <v>83</v>
      </c>
      <c r="D702" s="63">
        <v>16</v>
      </c>
      <c r="E702" s="64"/>
      <c r="F702" s="46">
        <f t="shared" si="115"/>
        <v>0</v>
      </c>
      <c r="G702" s="65"/>
      <c r="H702" s="46">
        <f t="shared" si="115"/>
        <v>0</v>
      </c>
      <c r="I702" s="65">
        <v>0</v>
      </c>
      <c r="J702" s="46">
        <f t="shared" si="116"/>
        <v>0</v>
      </c>
      <c r="K702" s="46"/>
      <c r="L702" s="46">
        <f t="shared" si="117"/>
        <v>0</v>
      </c>
      <c r="M702" s="62"/>
      <c r="N702" s="19"/>
    </row>
    <row r="703" spans="1:35" ht="24" hidden="1" customHeight="1">
      <c r="A703" s="61" t="s">
        <v>616</v>
      </c>
      <c r="B703" s="61" t="s">
        <v>618</v>
      </c>
      <c r="C703" s="62" t="s">
        <v>83</v>
      </c>
      <c r="D703" s="63">
        <v>4</v>
      </c>
      <c r="E703" s="64"/>
      <c r="F703" s="46">
        <f t="shared" si="115"/>
        <v>0</v>
      </c>
      <c r="G703" s="65"/>
      <c r="H703" s="46">
        <f t="shared" si="115"/>
        <v>0</v>
      </c>
      <c r="I703" s="65">
        <v>0</v>
      </c>
      <c r="J703" s="46">
        <f t="shared" si="116"/>
        <v>0</v>
      </c>
      <c r="K703" s="46"/>
      <c r="L703" s="46">
        <f t="shared" si="117"/>
        <v>0</v>
      </c>
      <c r="M703" s="62"/>
      <c r="N703" s="19"/>
    </row>
    <row r="704" spans="1:35" ht="24" hidden="1" customHeight="1">
      <c r="A704" s="61" t="s">
        <v>619</v>
      </c>
      <c r="B704" s="61" t="s">
        <v>620</v>
      </c>
      <c r="C704" s="62" t="s">
        <v>83</v>
      </c>
      <c r="D704" s="63">
        <v>9</v>
      </c>
      <c r="E704" s="64"/>
      <c r="F704" s="46">
        <f t="shared" si="115"/>
        <v>0</v>
      </c>
      <c r="G704" s="65"/>
      <c r="H704" s="46">
        <f t="shared" si="115"/>
        <v>0</v>
      </c>
      <c r="I704" s="65">
        <v>0</v>
      </c>
      <c r="J704" s="46">
        <f t="shared" si="116"/>
        <v>0</v>
      </c>
      <c r="K704" s="46"/>
      <c r="L704" s="46">
        <f t="shared" si="117"/>
        <v>0</v>
      </c>
      <c r="M704" s="62"/>
      <c r="N704" s="19"/>
    </row>
    <row r="705" spans="1:14" ht="24" hidden="1" customHeight="1">
      <c r="A705" s="61" t="s">
        <v>619</v>
      </c>
      <c r="B705" s="61" t="s">
        <v>621</v>
      </c>
      <c r="C705" s="62" t="s">
        <v>83</v>
      </c>
      <c r="D705" s="63">
        <v>7</v>
      </c>
      <c r="E705" s="64"/>
      <c r="F705" s="46">
        <f t="shared" si="115"/>
        <v>0</v>
      </c>
      <c r="G705" s="65"/>
      <c r="H705" s="46">
        <f t="shared" si="115"/>
        <v>0</v>
      </c>
      <c r="I705" s="65">
        <v>0</v>
      </c>
      <c r="J705" s="46">
        <f t="shared" si="116"/>
        <v>0</v>
      </c>
      <c r="K705" s="46"/>
      <c r="L705" s="46">
        <f t="shared" si="117"/>
        <v>0</v>
      </c>
      <c r="M705" s="62"/>
      <c r="N705" s="19"/>
    </row>
    <row r="706" spans="1:14" ht="24" hidden="1" customHeight="1">
      <c r="A706" s="61" t="s">
        <v>619</v>
      </c>
      <c r="B706" s="61" t="s">
        <v>622</v>
      </c>
      <c r="C706" s="62" t="s">
        <v>83</v>
      </c>
      <c r="D706" s="63">
        <v>5</v>
      </c>
      <c r="E706" s="64"/>
      <c r="F706" s="46">
        <f t="shared" si="115"/>
        <v>0</v>
      </c>
      <c r="G706" s="65"/>
      <c r="H706" s="46">
        <f t="shared" si="115"/>
        <v>0</v>
      </c>
      <c r="I706" s="65">
        <v>0</v>
      </c>
      <c r="J706" s="46">
        <f t="shared" si="116"/>
        <v>0</v>
      </c>
      <c r="K706" s="46"/>
      <c r="L706" s="46">
        <f t="shared" si="117"/>
        <v>0</v>
      </c>
      <c r="M706" s="62"/>
      <c r="N706" s="19"/>
    </row>
    <row r="707" spans="1:14" ht="24" hidden="1" customHeight="1">
      <c r="A707" s="61" t="s">
        <v>619</v>
      </c>
      <c r="B707" s="61" t="s">
        <v>623</v>
      </c>
      <c r="C707" s="62" t="s">
        <v>83</v>
      </c>
      <c r="D707" s="63">
        <v>14</v>
      </c>
      <c r="E707" s="64"/>
      <c r="F707" s="46">
        <f t="shared" si="115"/>
        <v>0</v>
      </c>
      <c r="G707" s="65"/>
      <c r="H707" s="46">
        <f t="shared" si="115"/>
        <v>0</v>
      </c>
      <c r="I707" s="65">
        <v>0</v>
      </c>
      <c r="J707" s="46">
        <f t="shared" si="116"/>
        <v>0</v>
      </c>
      <c r="K707" s="46"/>
      <c r="L707" s="46">
        <f t="shared" si="117"/>
        <v>0</v>
      </c>
      <c r="M707" s="62"/>
      <c r="N707" s="19"/>
    </row>
    <row r="708" spans="1:14" ht="24" hidden="1" customHeight="1">
      <c r="A708" s="61" t="s">
        <v>619</v>
      </c>
      <c r="B708" s="61" t="s">
        <v>624</v>
      </c>
      <c r="C708" s="62" t="s">
        <v>83</v>
      </c>
      <c r="D708" s="63">
        <v>2</v>
      </c>
      <c r="E708" s="64"/>
      <c r="F708" s="46">
        <f t="shared" si="115"/>
        <v>0</v>
      </c>
      <c r="G708" s="65"/>
      <c r="H708" s="46">
        <f t="shared" si="115"/>
        <v>0</v>
      </c>
      <c r="I708" s="65">
        <v>0</v>
      </c>
      <c r="J708" s="46">
        <f t="shared" si="116"/>
        <v>0</v>
      </c>
      <c r="K708" s="46"/>
      <c r="L708" s="46">
        <f t="shared" si="117"/>
        <v>0</v>
      </c>
      <c r="M708" s="62"/>
      <c r="N708" s="19"/>
    </row>
    <row r="709" spans="1:14" ht="24" hidden="1" customHeight="1">
      <c r="A709" s="61" t="s">
        <v>619</v>
      </c>
      <c r="B709" s="61" t="s">
        <v>625</v>
      </c>
      <c r="C709" s="62" t="s">
        <v>83</v>
      </c>
      <c r="D709" s="63">
        <v>1</v>
      </c>
      <c r="E709" s="64"/>
      <c r="F709" s="46">
        <f t="shared" si="115"/>
        <v>0</v>
      </c>
      <c r="G709" s="65"/>
      <c r="H709" s="46">
        <f t="shared" si="115"/>
        <v>0</v>
      </c>
      <c r="I709" s="65">
        <v>0</v>
      </c>
      <c r="J709" s="46">
        <f t="shared" si="116"/>
        <v>0</v>
      </c>
      <c r="K709" s="46"/>
      <c r="L709" s="46">
        <f t="shared" si="117"/>
        <v>0</v>
      </c>
      <c r="M709" s="62"/>
      <c r="N709" s="19"/>
    </row>
    <row r="710" spans="1:14" ht="24" hidden="1" customHeight="1">
      <c r="A710" s="61" t="s">
        <v>619</v>
      </c>
      <c r="B710" s="61" t="s">
        <v>626</v>
      </c>
      <c r="C710" s="62" t="s">
        <v>83</v>
      </c>
      <c r="D710" s="63">
        <v>1</v>
      </c>
      <c r="E710" s="64"/>
      <c r="F710" s="46">
        <f t="shared" si="115"/>
        <v>0</v>
      </c>
      <c r="G710" s="65"/>
      <c r="H710" s="46">
        <f t="shared" si="115"/>
        <v>0</v>
      </c>
      <c r="I710" s="65">
        <v>0</v>
      </c>
      <c r="J710" s="46">
        <f t="shared" si="116"/>
        <v>0</v>
      </c>
      <c r="K710" s="46"/>
      <c r="L710" s="46">
        <f t="shared" si="117"/>
        <v>0</v>
      </c>
      <c r="M710" s="62"/>
      <c r="N710" s="19"/>
    </row>
    <row r="711" spans="1:14" ht="24" hidden="1" customHeight="1">
      <c r="A711" s="61" t="s">
        <v>619</v>
      </c>
      <c r="B711" s="61" t="s">
        <v>627</v>
      </c>
      <c r="C711" s="62" t="s">
        <v>83</v>
      </c>
      <c r="D711" s="63">
        <v>5</v>
      </c>
      <c r="E711" s="64"/>
      <c r="F711" s="46">
        <f t="shared" si="115"/>
        <v>0</v>
      </c>
      <c r="G711" s="65"/>
      <c r="H711" s="46">
        <f t="shared" si="115"/>
        <v>0</v>
      </c>
      <c r="I711" s="65">
        <v>0</v>
      </c>
      <c r="J711" s="46">
        <f t="shared" si="116"/>
        <v>0</v>
      </c>
      <c r="K711" s="46"/>
      <c r="L711" s="46">
        <f t="shared" si="117"/>
        <v>0</v>
      </c>
      <c r="M711" s="62"/>
      <c r="N711" s="19"/>
    </row>
    <row r="712" spans="1:14" ht="24" hidden="1" customHeight="1">
      <c r="A712" s="61" t="s">
        <v>619</v>
      </c>
      <c r="B712" s="61" t="s">
        <v>628</v>
      </c>
      <c r="C712" s="62" t="s">
        <v>83</v>
      </c>
      <c r="D712" s="63">
        <v>1</v>
      </c>
      <c r="E712" s="64"/>
      <c r="F712" s="46">
        <f t="shared" si="115"/>
        <v>0</v>
      </c>
      <c r="G712" s="65"/>
      <c r="H712" s="46">
        <f t="shared" si="115"/>
        <v>0</v>
      </c>
      <c r="I712" s="65">
        <v>0</v>
      </c>
      <c r="J712" s="46">
        <f t="shared" si="116"/>
        <v>0</v>
      </c>
      <c r="K712" s="46"/>
      <c r="L712" s="46">
        <f t="shared" si="117"/>
        <v>0</v>
      </c>
      <c r="M712" s="62"/>
      <c r="N712" s="19"/>
    </row>
    <row r="713" spans="1:14" ht="24" hidden="1" customHeight="1">
      <c r="A713" s="61" t="s">
        <v>619</v>
      </c>
      <c r="B713" s="61" t="s">
        <v>629</v>
      </c>
      <c r="C713" s="62" t="s">
        <v>83</v>
      </c>
      <c r="D713" s="63">
        <v>1</v>
      </c>
      <c r="E713" s="64"/>
      <c r="F713" s="46">
        <f t="shared" si="115"/>
        <v>0</v>
      </c>
      <c r="G713" s="65"/>
      <c r="H713" s="46">
        <f t="shared" si="115"/>
        <v>0</v>
      </c>
      <c r="I713" s="65">
        <v>0</v>
      </c>
      <c r="J713" s="46">
        <f t="shared" si="116"/>
        <v>0</v>
      </c>
      <c r="K713" s="46"/>
      <c r="L713" s="46">
        <f t="shared" si="117"/>
        <v>0</v>
      </c>
      <c r="M713" s="62"/>
      <c r="N713" s="19"/>
    </row>
    <row r="714" spans="1:14" ht="24" hidden="1" customHeight="1">
      <c r="A714" s="61" t="s">
        <v>619</v>
      </c>
      <c r="B714" s="61" t="s">
        <v>630</v>
      </c>
      <c r="C714" s="62" t="s">
        <v>83</v>
      </c>
      <c r="D714" s="63">
        <v>8</v>
      </c>
      <c r="E714" s="64"/>
      <c r="F714" s="46">
        <f t="shared" si="115"/>
        <v>0</v>
      </c>
      <c r="G714" s="65"/>
      <c r="H714" s="46">
        <f t="shared" si="115"/>
        <v>0</v>
      </c>
      <c r="I714" s="65">
        <v>0</v>
      </c>
      <c r="J714" s="46">
        <f t="shared" si="116"/>
        <v>0</v>
      </c>
      <c r="K714" s="46"/>
      <c r="L714" s="46">
        <f t="shared" si="117"/>
        <v>0</v>
      </c>
      <c r="M714" s="62"/>
      <c r="N714" s="19"/>
    </row>
    <row r="715" spans="1:14" ht="24" hidden="1" customHeight="1">
      <c r="A715" s="61" t="s">
        <v>619</v>
      </c>
      <c r="B715" s="61" t="s">
        <v>631</v>
      </c>
      <c r="C715" s="62" t="s">
        <v>83</v>
      </c>
      <c r="D715" s="63">
        <v>3</v>
      </c>
      <c r="E715" s="64"/>
      <c r="F715" s="46">
        <f t="shared" si="115"/>
        <v>0</v>
      </c>
      <c r="G715" s="65"/>
      <c r="H715" s="46">
        <f t="shared" si="115"/>
        <v>0</v>
      </c>
      <c r="I715" s="65">
        <v>0</v>
      </c>
      <c r="J715" s="46">
        <f t="shared" si="116"/>
        <v>0</v>
      </c>
      <c r="K715" s="46"/>
      <c r="L715" s="46">
        <f t="shared" si="117"/>
        <v>0</v>
      </c>
      <c r="M715" s="62"/>
      <c r="N715" s="19"/>
    </row>
    <row r="716" spans="1:14" ht="24" hidden="1" customHeight="1">
      <c r="A716" s="61" t="s">
        <v>619</v>
      </c>
      <c r="B716" s="61" t="s">
        <v>632</v>
      </c>
      <c r="C716" s="62" t="s">
        <v>83</v>
      </c>
      <c r="D716" s="63">
        <v>2</v>
      </c>
      <c r="E716" s="64"/>
      <c r="F716" s="46">
        <f t="shared" si="115"/>
        <v>0</v>
      </c>
      <c r="G716" s="65"/>
      <c r="H716" s="46">
        <f t="shared" si="115"/>
        <v>0</v>
      </c>
      <c r="I716" s="65">
        <v>0</v>
      </c>
      <c r="J716" s="46">
        <f t="shared" si="116"/>
        <v>0</v>
      </c>
      <c r="K716" s="46"/>
      <c r="L716" s="46">
        <f t="shared" si="117"/>
        <v>0</v>
      </c>
      <c r="M716" s="62"/>
      <c r="N716" s="19"/>
    </row>
    <row r="717" spans="1:14" ht="24" hidden="1" customHeight="1">
      <c r="A717" s="61" t="s">
        <v>619</v>
      </c>
      <c r="B717" s="61" t="s">
        <v>633</v>
      </c>
      <c r="C717" s="62" t="s">
        <v>83</v>
      </c>
      <c r="D717" s="63">
        <v>6</v>
      </c>
      <c r="E717" s="64"/>
      <c r="F717" s="46">
        <f t="shared" si="115"/>
        <v>0</v>
      </c>
      <c r="G717" s="65"/>
      <c r="H717" s="46">
        <f t="shared" si="115"/>
        <v>0</v>
      </c>
      <c r="I717" s="65">
        <v>0</v>
      </c>
      <c r="J717" s="46">
        <f t="shared" si="116"/>
        <v>0</v>
      </c>
      <c r="K717" s="46"/>
      <c r="L717" s="46">
        <f t="shared" si="117"/>
        <v>0</v>
      </c>
      <c r="M717" s="62"/>
      <c r="N717" s="19"/>
    </row>
    <row r="718" spans="1:14" ht="24" hidden="1" customHeight="1">
      <c r="A718" s="61" t="s">
        <v>619</v>
      </c>
      <c r="B718" s="61" t="s">
        <v>634</v>
      </c>
      <c r="C718" s="62" t="s">
        <v>83</v>
      </c>
      <c r="D718" s="63">
        <v>1</v>
      </c>
      <c r="E718" s="64"/>
      <c r="F718" s="46">
        <f t="shared" si="115"/>
        <v>0</v>
      </c>
      <c r="G718" s="65"/>
      <c r="H718" s="46">
        <f t="shared" si="115"/>
        <v>0</v>
      </c>
      <c r="I718" s="65">
        <v>0</v>
      </c>
      <c r="J718" s="46">
        <f t="shared" si="116"/>
        <v>0</v>
      </c>
      <c r="K718" s="46"/>
      <c r="L718" s="46">
        <f t="shared" si="117"/>
        <v>0</v>
      </c>
      <c r="M718" s="62"/>
      <c r="N718" s="19"/>
    </row>
    <row r="719" spans="1:14" ht="24" hidden="1" customHeight="1">
      <c r="A719" s="61" t="s">
        <v>619</v>
      </c>
      <c r="B719" s="61" t="s">
        <v>635</v>
      </c>
      <c r="C719" s="62" t="s">
        <v>83</v>
      </c>
      <c r="D719" s="63">
        <v>8</v>
      </c>
      <c r="E719" s="64"/>
      <c r="F719" s="46">
        <f t="shared" si="115"/>
        <v>0</v>
      </c>
      <c r="G719" s="65"/>
      <c r="H719" s="46">
        <f t="shared" si="115"/>
        <v>0</v>
      </c>
      <c r="I719" s="65">
        <v>0</v>
      </c>
      <c r="J719" s="46">
        <f t="shared" si="116"/>
        <v>0</v>
      </c>
      <c r="K719" s="46"/>
      <c r="L719" s="46">
        <f t="shared" si="117"/>
        <v>0</v>
      </c>
      <c r="M719" s="62"/>
      <c r="N719" s="19"/>
    </row>
    <row r="720" spans="1:14" ht="24" hidden="1" customHeight="1">
      <c r="A720" s="61" t="s">
        <v>619</v>
      </c>
      <c r="B720" s="61" t="s">
        <v>636</v>
      </c>
      <c r="C720" s="62" t="s">
        <v>83</v>
      </c>
      <c r="D720" s="63">
        <v>3</v>
      </c>
      <c r="E720" s="64"/>
      <c r="F720" s="46">
        <f t="shared" si="115"/>
        <v>0</v>
      </c>
      <c r="G720" s="65"/>
      <c r="H720" s="46">
        <f t="shared" si="115"/>
        <v>0</v>
      </c>
      <c r="I720" s="65">
        <v>0</v>
      </c>
      <c r="J720" s="46">
        <f t="shared" si="116"/>
        <v>0</v>
      </c>
      <c r="K720" s="46"/>
      <c r="L720" s="46">
        <f t="shared" si="117"/>
        <v>0</v>
      </c>
      <c r="M720" s="62"/>
      <c r="N720" s="19"/>
    </row>
    <row r="721" spans="1:14" ht="24" hidden="1" customHeight="1">
      <c r="A721" s="61" t="s">
        <v>619</v>
      </c>
      <c r="B721" s="61" t="s">
        <v>637</v>
      </c>
      <c r="C721" s="62" t="s">
        <v>83</v>
      </c>
      <c r="D721" s="63">
        <v>2</v>
      </c>
      <c r="E721" s="64"/>
      <c r="F721" s="46">
        <f t="shared" si="115"/>
        <v>0</v>
      </c>
      <c r="G721" s="65"/>
      <c r="H721" s="46">
        <f t="shared" si="115"/>
        <v>0</v>
      </c>
      <c r="I721" s="65">
        <v>0</v>
      </c>
      <c r="J721" s="46">
        <f t="shared" si="116"/>
        <v>0</v>
      </c>
      <c r="K721" s="46"/>
      <c r="L721" s="46">
        <f t="shared" si="117"/>
        <v>0</v>
      </c>
      <c r="M721" s="62"/>
      <c r="N721" s="19"/>
    </row>
    <row r="722" spans="1:14" ht="24" hidden="1" customHeight="1">
      <c r="A722" s="61" t="s">
        <v>619</v>
      </c>
      <c r="B722" s="61" t="s">
        <v>638</v>
      </c>
      <c r="C722" s="62" t="s">
        <v>83</v>
      </c>
      <c r="D722" s="63">
        <v>6</v>
      </c>
      <c r="E722" s="64"/>
      <c r="F722" s="46">
        <f t="shared" si="115"/>
        <v>0</v>
      </c>
      <c r="G722" s="65"/>
      <c r="H722" s="46">
        <f t="shared" si="115"/>
        <v>0</v>
      </c>
      <c r="I722" s="65">
        <v>0</v>
      </c>
      <c r="J722" s="46">
        <f t="shared" si="116"/>
        <v>0</v>
      </c>
      <c r="K722" s="46"/>
      <c r="L722" s="46">
        <f t="shared" si="117"/>
        <v>0</v>
      </c>
      <c r="M722" s="62"/>
      <c r="N722" s="19"/>
    </row>
    <row r="723" spans="1:14" ht="24" hidden="1" customHeight="1">
      <c r="A723" s="61" t="s">
        <v>619</v>
      </c>
      <c r="B723" s="61" t="s">
        <v>639</v>
      </c>
      <c r="C723" s="62" t="s">
        <v>83</v>
      </c>
      <c r="D723" s="63">
        <v>2</v>
      </c>
      <c r="E723" s="64"/>
      <c r="F723" s="46">
        <f t="shared" si="115"/>
        <v>0</v>
      </c>
      <c r="G723" s="65"/>
      <c r="H723" s="46">
        <f t="shared" si="115"/>
        <v>0</v>
      </c>
      <c r="I723" s="65">
        <v>0</v>
      </c>
      <c r="J723" s="46">
        <f t="shared" si="116"/>
        <v>0</v>
      </c>
      <c r="K723" s="46"/>
      <c r="L723" s="46">
        <f t="shared" si="117"/>
        <v>0</v>
      </c>
      <c r="M723" s="62"/>
      <c r="N723" s="19"/>
    </row>
    <row r="724" spans="1:14" ht="24" hidden="1" customHeight="1">
      <c r="A724" s="61" t="s">
        <v>619</v>
      </c>
      <c r="B724" s="61" t="s">
        <v>640</v>
      </c>
      <c r="C724" s="62" t="s">
        <v>83</v>
      </c>
      <c r="D724" s="63">
        <v>3</v>
      </c>
      <c r="E724" s="64"/>
      <c r="F724" s="46">
        <f t="shared" si="115"/>
        <v>0</v>
      </c>
      <c r="G724" s="65"/>
      <c r="H724" s="46">
        <f t="shared" si="115"/>
        <v>0</v>
      </c>
      <c r="I724" s="65">
        <v>0</v>
      </c>
      <c r="J724" s="46">
        <f t="shared" si="116"/>
        <v>0</v>
      </c>
      <c r="K724" s="46"/>
      <c r="L724" s="46">
        <f t="shared" si="117"/>
        <v>0</v>
      </c>
      <c r="M724" s="62"/>
      <c r="N724" s="19"/>
    </row>
    <row r="725" spans="1:14" ht="24" hidden="1" customHeight="1">
      <c r="A725" s="61" t="s">
        <v>641</v>
      </c>
      <c r="B725" s="61" t="s">
        <v>642</v>
      </c>
      <c r="C725" s="62" t="s">
        <v>235</v>
      </c>
      <c r="D725" s="63">
        <v>44</v>
      </c>
      <c r="E725" s="64"/>
      <c r="F725" s="46">
        <f t="shared" si="115"/>
        <v>0</v>
      </c>
      <c r="G725" s="65"/>
      <c r="H725" s="46">
        <f t="shared" si="115"/>
        <v>0</v>
      </c>
      <c r="I725" s="65">
        <v>0</v>
      </c>
      <c r="J725" s="46">
        <f t="shared" si="116"/>
        <v>0</v>
      </c>
      <c r="K725" s="46"/>
      <c r="L725" s="46">
        <f t="shared" si="117"/>
        <v>0</v>
      </c>
      <c r="M725" s="62"/>
      <c r="N725" s="19"/>
    </row>
    <row r="726" spans="1:14" ht="24" hidden="1" customHeight="1">
      <c r="A726" s="61" t="s">
        <v>643</v>
      </c>
      <c r="B726" s="61" t="s">
        <v>644</v>
      </c>
      <c r="C726" s="62" t="s">
        <v>235</v>
      </c>
      <c r="D726" s="63">
        <v>2</v>
      </c>
      <c r="E726" s="64"/>
      <c r="F726" s="46">
        <f t="shared" si="115"/>
        <v>0</v>
      </c>
      <c r="G726" s="65"/>
      <c r="H726" s="46">
        <f t="shared" si="115"/>
        <v>0</v>
      </c>
      <c r="I726" s="65">
        <v>0</v>
      </c>
      <c r="J726" s="46">
        <f t="shared" si="116"/>
        <v>0</v>
      </c>
      <c r="K726" s="46"/>
      <c r="L726" s="46">
        <f t="shared" si="117"/>
        <v>0</v>
      </c>
      <c r="M726" s="62"/>
      <c r="N726" s="19"/>
    </row>
    <row r="727" spans="1:14" ht="24" hidden="1" customHeight="1">
      <c r="A727" s="61" t="s">
        <v>643</v>
      </c>
      <c r="B727" s="61" t="s">
        <v>645</v>
      </c>
      <c r="C727" s="62" t="s">
        <v>235</v>
      </c>
      <c r="D727" s="63">
        <v>40</v>
      </c>
      <c r="E727" s="64"/>
      <c r="F727" s="46">
        <f t="shared" si="115"/>
        <v>0</v>
      </c>
      <c r="G727" s="65"/>
      <c r="H727" s="46">
        <f t="shared" si="115"/>
        <v>0</v>
      </c>
      <c r="I727" s="65">
        <v>0</v>
      </c>
      <c r="J727" s="46">
        <f t="shared" si="116"/>
        <v>0</v>
      </c>
      <c r="K727" s="46"/>
      <c r="L727" s="46">
        <f t="shared" si="117"/>
        <v>0</v>
      </c>
      <c r="M727" s="62"/>
      <c r="N727" s="19"/>
    </row>
    <row r="728" spans="1:14" ht="24" hidden="1" customHeight="1">
      <c r="A728" s="61" t="s">
        <v>643</v>
      </c>
      <c r="B728" s="61" t="s">
        <v>646</v>
      </c>
      <c r="C728" s="62" t="s">
        <v>235</v>
      </c>
      <c r="D728" s="63">
        <v>23</v>
      </c>
      <c r="E728" s="64"/>
      <c r="F728" s="46">
        <f t="shared" si="115"/>
        <v>0</v>
      </c>
      <c r="G728" s="65"/>
      <c r="H728" s="46">
        <f t="shared" si="115"/>
        <v>0</v>
      </c>
      <c r="I728" s="65">
        <v>0</v>
      </c>
      <c r="J728" s="46">
        <f t="shared" si="116"/>
        <v>0</v>
      </c>
      <c r="K728" s="46"/>
      <c r="L728" s="46">
        <f t="shared" si="117"/>
        <v>0</v>
      </c>
      <c r="M728" s="62"/>
      <c r="N728" s="19"/>
    </row>
    <row r="729" spans="1:14" ht="24" hidden="1" customHeight="1">
      <c r="A729" s="61" t="s">
        <v>643</v>
      </c>
      <c r="B729" s="61" t="s">
        <v>593</v>
      </c>
      <c r="C729" s="62" t="s">
        <v>235</v>
      </c>
      <c r="D729" s="63">
        <v>19</v>
      </c>
      <c r="E729" s="64"/>
      <c r="F729" s="46">
        <f t="shared" si="115"/>
        <v>0</v>
      </c>
      <c r="G729" s="65"/>
      <c r="H729" s="46">
        <f t="shared" si="115"/>
        <v>0</v>
      </c>
      <c r="I729" s="65">
        <v>0</v>
      </c>
      <c r="J729" s="46">
        <f t="shared" si="116"/>
        <v>0</v>
      </c>
      <c r="K729" s="46"/>
      <c r="L729" s="46">
        <f t="shared" si="117"/>
        <v>0</v>
      </c>
      <c r="M729" s="62"/>
      <c r="N729" s="19"/>
    </row>
    <row r="730" spans="1:14" ht="24" hidden="1" customHeight="1">
      <c r="A730" s="61" t="s">
        <v>643</v>
      </c>
      <c r="B730" s="61" t="s">
        <v>594</v>
      </c>
      <c r="C730" s="62" t="s">
        <v>235</v>
      </c>
      <c r="D730" s="63">
        <v>60</v>
      </c>
      <c r="E730" s="64"/>
      <c r="F730" s="46">
        <f t="shared" si="115"/>
        <v>0</v>
      </c>
      <c r="G730" s="65"/>
      <c r="H730" s="46">
        <f t="shared" si="115"/>
        <v>0</v>
      </c>
      <c r="I730" s="65">
        <v>0</v>
      </c>
      <c r="J730" s="46">
        <f t="shared" si="116"/>
        <v>0</v>
      </c>
      <c r="K730" s="46"/>
      <c r="L730" s="46">
        <f t="shared" si="117"/>
        <v>0</v>
      </c>
      <c r="M730" s="62"/>
      <c r="N730" s="19"/>
    </row>
    <row r="731" spans="1:14" ht="24" hidden="1" customHeight="1">
      <c r="A731" s="61" t="s">
        <v>647</v>
      </c>
      <c r="B731" s="61" t="s">
        <v>648</v>
      </c>
      <c r="C731" s="62" t="s">
        <v>235</v>
      </c>
      <c r="D731" s="63">
        <v>8</v>
      </c>
      <c r="E731" s="64"/>
      <c r="F731" s="46">
        <f t="shared" si="115"/>
        <v>0</v>
      </c>
      <c r="G731" s="65"/>
      <c r="H731" s="46">
        <f t="shared" si="115"/>
        <v>0</v>
      </c>
      <c r="I731" s="65">
        <v>0</v>
      </c>
      <c r="J731" s="46">
        <f t="shared" si="116"/>
        <v>0</v>
      </c>
      <c r="K731" s="46"/>
      <c r="L731" s="46">
        <f t="shared" si="117"/>
        <v>0</v>
      </c>
      <c r="M731" s="62"/>
      <c r="N731" s="19"/>
    </row>
    <row r="732" spans="1:14" ht="24" hidden="1" customHeight="1">
      <c r="A732" s="61" t="s">
        <v>647</v>
      </c>
      <c r="B732" s="61" t="s">
        <v>642</v>
      </c>
      <c r="C732" s="62" t="s">
        <v>235</v>
      </c>
      <c r="D732" s="63">
        <v>48</v>
      </c>
      <c r="E732" s="64"/>
      <c r="F732" s="46">
        <f t="shared" si="115"/>
        <v>0</v>
      </c>
      <c r="G732" s="65"/>
      <c r="H732" s="46">
        <f t="shared" si="115"/>
        <v>0</v>
      </c>
      <c r="I732" s="65">
        <v>0</v>
      </c>
      <c r="J732" s="46">
        <f t="shared" si="116"/>
        <v>0</v>
      </c>
      <c r="K732" s="46"/>
      <c r="L732" s="46">
        <f t="shared" si="117"/>
        <v>0</v>
      </c>
      <c r="M732" s="62"/>
      <c r="N732" s="19"/>
    </row>
    <row r="733" spans="1:14" ht="24" hidden="1" customHeight="1">
      <c r="A733" s="61" t="s">
        <v>649</v>
      </c>
      <c r="B733" s="61" t="s">
        <v>645</v>
      </c>
      <c r="C733" s="62" t="s">
        <v>235</v>
      </c>
      <c r="D733" s="63">
        <v>8</v>
      </c>
      <c r="E733" s="64"/>
      <c r="F733" s="46">
        <f t="shared" si="115"/>
        <v>0</v>
      </c>
      <c r="G733" s="65"/>
      <c r="H733" s="46">
        <f t="shared" si="115"/>
        <v>0</v>
      </c>
      <c r="I733" s="65">
        <v>0</v>
      </c>
      <c r="J733" s="46">
        <f t="shared" si="116"/>
        <v>0</v>
      </c>
      <c r="K733" s="46"/>
      <c r="L733" s="46">
        <f t="shared" si="117"/>
        <v>0</v>
      </c>
      <c r="M733" s="62"/>
      <c r="N733" s="19"/>
    </row>
    <row r="734" spans="1:14" ht="24" hidden="1" customHeight="1">
      <c r="A734" s="61" t="s">
        <v>649</v>
      </c>
      <c r="B734" s="61" t="s">
        <v>593</v>
      </c>
      <c r="C734" s="62" t="s">
        <v>235</v>
      </c>
      <c r="D734" s="63">
        <v>3</v>
      </c>
      <c r="E734" s="64"/>
      <c r="F734" s="46">
        <f t="shared" si="115"/>
        <v>0</v>
      </c>
      <c r="G734" s="65"/>
      <c r="H734" s="46">
        <f t="shared" si="115"/>
        <v>0</v>
      </c>
      <c r="I734" s="65">
        <v>0</v>
      </c>
      <c r="J734" s="46">
        <f t="shared" si="116"/>
        <v>0</v>
      </c>
      <c r="K734" s="46"/>
      <c r="L734" s="46">
        <f t="shared" si="117"/>
        <v>0</v>
      </c>
      <c r="M734" s="62"/>
      <c r="N734" s="19"/>
    </row>
    <row r="735" spans="1:14" ht="24" hidden="1" customHeight="1">
      <c r="A735" s="61" t="s">
        <v>649</v>
      </c>
      <c r="B735" s="61" t="s">
        <v>594</v>
      </c>
      <c r="C735" s="62" t="s">
        <v>235</v>
      </c>
      <c r="D735" s="63">
        <v>6</v>
      </c>
      <c r="E735" s="64"/>
      <c r="F735" s="46">
        <f t="shared" si="115"/>
        <v>0</v>
      </c>
      <c r="G735" s="65"/>
      <c r="H735" s="46">
        <f t="shared" si="115"/>
        <v>0</v>
      </c>
      <c r="I735" s="65">
        <v>0</v>
      </c>
      <c r="J735" s="46">
        <f t="shared" si="116"/>
        <v>0</v>
      </c>
      <c r="K735" s="46"/>
      <c r="L735" s="46">
        <f t="shared" si="117"/>
        <v>0</v>
      </c>
      <c r="M735" s="62"/>
      <c r="N735" s="19"/>
    </row>
    <row r="736" spans="1:14" ht="24" hidden="1" customHeight="1">
      <c r="A736" s="61" t="s">
        <v>650</v>
      </c>
      <c r="B736" s="61" t="s">
        <v>651</v>
      </c>
      <c r="C736" s="62" t="s">
        <v>83</v>
      </c>
      <c r="D736" s="63">
        <v>9</v>
      </c>
      <c r="E736" s="64"/>
      <c r="F736" s="46">
        <f t="shared" si="115"/>
        <v>0</v>
      </c>
      <c r="G736" s="65"/>
      <c r="H736" s="46">
        <f t="shared" si="115"/>
        <v>0</v>
      </c>
      <c r="I736" s="65">
        <v>0</v>
      </c>
      <c r="J736" s="46">
        <f t="shared" si="116"/>
        <v>0</v>
      </c>
      <c r="K736" s="46"/>
      <c r="L736" s="46">
        <f t="shared" si="117"/>
        <v>0</v>
      </c>
      <c r="M736" s="62"/>
      <c r="N736" s="19"/>
    </row>
    <row r="737" spans="1:14" ht="24" hidden="1" customHeight="1">
      <c r="A737" s="61" t="s">
        <v>595</v>
      </c>
      <c r="B737" s="61" t="s">
        <v>652</v>
      </c>
      <c r="C737" s="62" t="s">
        <v>83</v>
      </c>
      <c r="D737" s="63">
        <v>4</v>
      </c>
      <c r="E737" s="64"/>
      <c r="F737" s="46">
        <f t="shared" si="115"/>
        <v>0</v>
      </c>
      <c r="G737" s="65"/>
      <c r="H737" s="46">
        <f t="shared" si="115"/>
        <v>0</v>
      </c>
      <c r="I737" s="65">
        <v>0</v>
      </c>
      <c r="J737" s="46">
        <f t="shared" si="116"/>
        <v>0</v>
      </c>
      <c r="K737" s="46"/>
      <c r="L737" s="46">
        <f t="shared" si="117"/>
        <v>0</v>
      </c>
      <c r="M737" s="62"/>
      <c r="N737" s="19"/>
    </row>
    <row r="738" spans="1:14" ht="24" hidden="1" customHeight="1">
      <c r="A738" s="61" t="s">
        <v>595</v>
      </c>
      <c r="B738" s="61" t="s">
        <v>653</v>
      </c>
      <c r="C738" s="62" t="s">
        <v>83</v>
      </c>
      <c r="D738" s="63">
        <v>2</v>
      </c>
      <c r="E738" s="64"/>
      <c r="F738" s="46">
        <f t="shared" si="115"/>
        <v>0</v>
      </c>
      <c r="G738" s="65"/>
      <c r="H738" s="46">
        <f t="shared" si="115"/>
        <v>0</v>
      </c>
      <c r="I738" s="65">
        <v>0</v>
      </c>
      <c r="J738" s="46">
        <f t="shared" si="116"/>
        <v>0</v>
      </c>
      <c r="K738" s="46"/>
      <c r="L738" s="46">
        <f t="shared" si="117"/>
        <v>0</v>
      </c>
      <c r="M738" s="62"/>
      <c r="N738" s="19"/>
    </row>
    <row r="739" spans="1:14" ht="24" hidden="1" customHeight="1">
      <c r="A739" s="61" t="s">
        <v>595</v>
      </c>
      <c r="B739" s="61" t="s">
        <v>654</v>
      </c>
      <c r="C739" s="62" t="s">
        <v>83</v>
      </c>
      <c r="D739" s="63">
        <v>1</v>
      </c>
      <c r="E739" s="64"/>
      <c r="F739" s="46">
        <f t="shared" si="115"/>
        <v>0</v>
      </c>
      <c r="G739" s="65"/>
      <c r="H739" s="46">
        <f t="shared" si="115"/>
        <v>0</v>
      </c>
      <c r="I739" s="65">
        <v>0</v>
      </c>
      <c r="J739" s="46">
        <f t="shared" si="116"/>
        <v>0</v>
      </c>
      <c r="K739" s="46"/>
      <c r="L739" s="46">
        <f t="shared" si="117"/>
        <v>0</v>
      </c>
      <c r="M739" s="62"/>
      <c r="N739" s="19"/>
    </row>
    <row r="740" spans="1:14" ht="24" hidden="1" customHeight="1">
      <c r="A740" s="61" t="s">
        <v>595</v>
      </c>
      <c r="B740" s="61" t="s">
        <v>596</v>
      </c>
      <c r="C740" s="62" t="s">
        <v>83</v>
      </c>
      <c r="D740" s="63">
        <v>5</v>
      </c>
      <c r="E740" s="64"/>
      <c r="F740" s="46">
        <f t="shared" si="115"/>
        <v>0</v>
      </c>
      <c r="G740" s="65"/>
      <c r="H740" s="46">
        <f t="shared" si="115"/>
        <v>0</v>
      </c>
      <c r="I740" s="65">
        <v>0</v>
      </c>
      <c r="J740" s="46">
        <f t="shared" si="116"/>
        <v>0</v>
      </c>
      <c r="K740" s="46"/>
      <c r="L740" s="46">
        <f t="shared" si="117"/>
        <v>0</v>
      </c>
      <c r="M740" s="62"/>
      <c r="N740" s="19"/>
    </row>
    <row r="741" spans="1:14" ht="24" hidden="1" customHeight="1">
      <c r="A741" s="61" t="s">
        <v>655</v>
      </c>
      <c r="B741" s="61" t="s">
        <v>656</v>
      </c>
      <c r="C741" s="62" t="s">
        <v>83</v>
      </c>
      <c r="D741" s="63">
        <v>8</v>
      </c>
      <c r="E741" s="64"/>
      <c r="F741" s="46">
        <f t="shared" si="115"/>
        <v>0</v>
      </c>
      <c r="G741" s="65"/>
      <c r="H741" s="46">
        <f t="shared" si="115"/>
        <v>0</v>
      </c>
      <c r="I741" s="65">
        <v>0</v>
      </c>
      <c r="J741" s="46">
        <f t="shared" si="116"/>
        <v>0</v>
      </c>
      <c r="K741" s="46"/>
      <c r="L741" s="46">
        <f t="shared" si="117"/>
        <v>0</v>
      </c>
      <c r="M741" s="62"/>
      <c r="N741" s="19"/>
    </row>
    <row r="742" spans="1:14" ht="24" hidden="1" customHeight="1">
      <c r="A742" s="61" t="s">
        <v>657</v>
      </c>
      <c r="B742" s="61" t="s">
        <v>652</v>
      </c>
      <c r="C742" s="62" t="s">
        <v>83</v>
      </c>
      <c r="D742" s="63">
        <v>2</v>
      </c>
      <c r="E742" s="64"/>
      <c r="F742" s="46">
        <f t="shared" si="115"/>
        <v>0</v>
      </c>
      <c r="G742" s="65"/>
      <c r="H742" s="46">
        <f t="shared" si="115"/>
        <v>0</v>
      </c>
      <c r="I742" s="65">
        <v>0</v>
      </c>
      <c r="J742" s="46">
        <f t="shared" si="116"/>
        <v>0</v>
      </c>
      <c r="K742" s="46"/>
      <c r="L742" s="46">
        <f t="shared" si="117"/>
        <v>0</v>
      </c>
      <c r="M742" s="62"/>
      <c r="N742" s="19"/>
    </row>
    <row r="743" spans="1:14" ht="24" hidden="1" customHeight="1">
      <c r="A743" s="61" t="s">
        <v>657</v>
      </c>
      <c r="B743" s="61" t="s">
        <v>653</v>
      </c>
      <c r="C743" s="62" t="s">
        <v>83</v>
      </c>
      <c r="D743" s="63">
        <v>1</v>
      </c>
      <c r="E743" s="64"/>
      <c r="F743" s="46">
        <f t="shared" si="115"/>
        <v>0</v>
      </c>
      <c r="G743" s="65"/>
      <c r="H743" s="46">
        <f t="shared" si="115"/>
        <v>0</v>
      </c>
      <c r="I743" s="65">
        <v>0</v>
      </c>
      <c r="J743" s="46">
        <f t="shared" si="116"/>
        <v>0</v>
      </c>
      <c r="K743" s="46"/>
      <c r="L743" s="46">
        <f t="shared" si="117"/>
        <v>0</v>
      </c>
      <c r="M743" s="62"/>
      <c r="N743" s="19"/>
    </row>
    <row r="744" spans="1:14" ht="24" hidden="1" customHeight="1">
      <c r="A744" s="61" t="s">
        <v>657</v>
      </c>
      <c r="B744" s="61" t="s">
        <v>654</v>
      </c>
      <c r="C744" s="62" t="s">
        <v>83</v>
      </c>
      <c r="D744" s="63">
        <v>1</v>
      </c>
      <c r="E744" s="64"/>
      <c r="F744" s="46">
        <f t="shared" si="115"/>
        <v>0</v>
      </c>
      <c r="G744" s="65"/>
      <c r="H744" s="46">
        <f t="shared" si="115"/>
        <v>0</v>
      </c>
      <c r="I744" s="65">
        <v>0</v>
      </c>
      <c r="J744" s="46">
        <f t="shared" si="116"/>
        <v>0</v>
      </c>
      <c r="K744" s="46"/>
      <c r="L744" s="46">
        <f t="shared" si="117"/>
        <v>0</v>
      </c>
      <c r="M744" s="62"/>
      <c r="N744" s="19"/>
    </row>
    <row r="745" spans="1:14" ht="24" hidden="1" customHeight="1">
      <c r="A745" s="61" t="s">
        <v>657</v>
      </c>
      <c r="B745" s="61" t="s">
        <v>658</v>
      </c>
      <c r="C745" s="62" t="s">
        <v>83</v>
      </c>
      <c r="D745" s="63">
        <v>4</v>
      </c>
      <c r="E745" s="64"/>
      <c r="F745" s="46">
        <f t="shared" si="115"/>
        <v>0</v>
      </c>
      <c r="G745" s="65"/>
      <c r="H745" s="46">
        <f t="shared" si="115"/>
        <v>0</v>
      </c>
      <c r="I745" s="65">
        <v>0</v>
      </c>
      <c r="J745" s="46">
        <f t="shared" si="116"/>
        <v>0</v>
      </c>
      <c r="K745" s="46"/>
      <c r="L745" s="46">
        <f t="shared" si="117"/>
        <v>0</v>
      </c>
      <c r="M745" s="62"/>
      <c r="N745" s="19"/>
    </row>
    <row r="746" spans="1:14" ht="24" hidden="1" customHeight="1">
      <c r="A746" s="61" t="s">
        <v>659</v>
      </c>
      <c r="B746" s="61" t="s">
        <v>660</v>
      </c>
      <c r="C746" s="62" t="s">
        <v>83</v>
      </c>
      <c r="D746" s="63">
        <v>2</v>
      </c>
      <c r="E746" s="64"/>
      <c r="F746" s="46">
        <f t="shared" si="115"/>
        <v>0</v>
      </c>
      <c r="G746" s="65"/>
      <c r="H746" s="46">
        <f t="shared" si="115"/>
        <v>0</v>
      </c>
      <c r="I746" s="65">
        <v>0</v>
      </c>
      <c r="J746" s="46">
        <f t="shared" si="116"/>
        <v>0</v>
      </c>
      <c r="K746" s="46"/>
      <c r="L746" s="46">
        <f t="shared" si="117"/>
        <v>0</v>
      </c>
      <c r="M746" s="62"/>
      <c r="N746" s="19"/>
    </row>
    <row r="747" spans="1:14" ht="24" hidden="1" customHeight="1">
      <c r="A747" s="61" t="s">
        <v>659</v>
      </c>
      <c r="B747" s="61" t="s">
        <v>661</v>
      </c>
      <c r="C747" s="62" t="s">
        <v>83</v>
      </c>
      <c r="D747" s="63">
        <v>1</v>
      </c>
      <c r="E747" s="64"/>
      <c r="F747" s="46">
        <f t="shared" si="115"/>
        <v>0</v>
      </c>
      <c r="G747" s="65"/>
      <c r="H747" s="46">
        <f t="shared" si="115"/>
        <v>0</v>
      </c>
      <c r="I747" s="65">
        <v>0</v>
      </c>
      <c r="J747" s="46">
        <f t="shared" si="116"/>
        <v>0</v>
      </c>
      <c r="K747" s="46"/>
      <c r="L747" s="46">
        <f t="shared" si="117"/>
        <v>0</v>
      </c>
      <c r="M747" s="62"/>
      <c r="N747" s="19"/>
    </row>
    <row r="748" spans="1:14" ht="24" hidden="1" customHeight="1">
      <c r="A748" s="61" t="s">
        <v>659</v>
      </c>
      <c r="B748" s="61" t="s">
        <v>662</v>
      </c>
      <c r="C748" s="62" t="s">
        <v>83</v>
      </c>
      <c r="D748" s="63">
        <v>4</v>
      </c>
      <c r="E748" s="64"/>
      <c r="F748" s="46">
        <f t="shared" si="115"/>
        <v>0</v>
      </c>
      <c r="G748" s="65"/>
      <c r="H748" s="46">
        <f t="shared" si="115"/>
        <v>0</v>
      </c>
      <c r="I748" s="65">
        <v>0</v>
      </c>
      <c r="J748" s="46">
        <f t="shared" si="116"/>
        <v>0</v>
      </c>
      <c r="K748" s="46"/>
      <c r="L748" s="46">
        <f t="shared" si="117"/>
        <v>0</v>
      </c>
      <c r="M748" s="62"/>
      <c r="N748" s="19"/>
    </row>
    <row r="749" spans="1:14" ht="24" hidden="1" customHeight="1">
      <c r="A749" s="61" t="s">
        <v>659</v>
      </c>
      <c r="B749" s="61" t="s">
        <v>663</v>
      </c>
      <c r="C749" s="62" t="s">
        <v>83</v>
      </c>
      <c r="D749" s="63">
        <v>2</v>
      </c>
      <c r="E749" s="64"/>
      <c r="F749" s="46">
        <f t="shared" si="115"/>
        <v>0</v>
      </c>
      <c r="G749" s="65"/>
      <c r="H749" s="46">
        <f t="shared" si="115"/>
        <v>0</v>
      </c>
      <c r="I749" s="65">
        <v>0</v>
      </c>
      <c r="J749" s="46">
        <f t="shared" si="116"/>
        <v>0</v>
      </c>
      <c r="K749" s="46"/>
      <c r="L749" s="46">
        <f t="shared" si="117"/>
        <v>0</v>
      </c>
      <c r="M749" s="62"/>
      <c r="N749" s="19"/>
    </row>
    <row r="750" spans="1:14" ht="24" hidden="1" customHeight="1">
      <c r="A750" s="61" t="s">
        <v>664</v>
      </c>
      <c r="B750" s="61" t="s">
        <v>665</v>
      </c>
      <c r="C750" s="62" t="s">
        <v>83</v>
      </c>
      <c r="D750" s="63">
        <v>4</v>
      </c>
      <c r="E750" s="64"/>
      <c r="F750" s="46">
        <f t="shared" si="115"/>
        <v>0</v>
      </c>
      <c r="G750" s="65"/>
      <c r="H750" s="46">
        <f t="shared" si="115"/>
        <v>0</v>
      </c>
      <c r="I750" s="65">
        <v>0</v>
      </c>
      <c r="J750" s="46">
        <f t="shared" si="116"/>
        <v>0</v>
      </c>
      <c r="K750" s="46"/>
      <c r="L750" s="46">
        <f t="shared" si="117"/>
        <v>0</v>
      </c>
      <c r="M750" s="62"/>
      <c r="N750" s="19"/>
    </row>
    <row r="751" spans="1:14" ht="24" hidden="1" customHeight="1">
      <c r="A751" s="61" t="s">
        <v>664</v>
      </c>
      <c r="B751" s="61" t="s">
        <v>666</v>
      </c>
      <c r="C751" s="62" t="s">
        <v>83</v>
      </c>
      <c r="D751" s="63">
        <v>1</v>
      </c>
      <c r="E751" s="64"/>
      <c r="F751" s="46">
        <f t="shared" si="115"/>
        <v>0</v>
      </c>
      <c r="G751" s="65"/>
      <c r="H751" s="46">
        <f t="shared" si="115"/>
        <v>0</v>
      </c>
      <c r="I751" s="65">
        <v>0</v>
      </c>
      <c r="J751" s="46">
        <f t="shared" si="116"/>
        <v>0</v>
      </c>
      <c r="K751" s="46"/>
      <c r="L751" s="46">
        <f t="shared" si="117"/>
        <v>0</v>
      </c>
      <c r="M751" s="62"/>
      <c r="N751" s="19"/>
    </row>
    <row r="752" spans="1:14" ht="24" hidden="1" customHeight="1">
      <c r="A752" s="61" t="s">
        <v>664</v>
      </c>
      <c r="B752" s="61" t="s">
        <v>667</v>
      </c>
      <c r="C752" s="62" t="s">
        <v>83</v>
      </c>
      <c r="D752" s="63">
        <v>1</v>
      </c>
      <c r="E752" s="64"/>
      <c r="F752" s="46">
        <f t="shared" si="115"/>
        <v>0</v>
      </c>
      <c r="G752" s="65"/>
      <c r="H752" s="46">
        <f t="shared" si="115"/>
        <v>0</v>
      </c>
      <c r="I752" s="65">
        <v>0</v>
      </c>
      <c r="J752" s="46">
        <f t="shared" si="116"/>
        <v>0</v>
      </c>
      <c r="K752" s="46"/>
      <c r="L752" s="46">
        <f t="shared" si="117"/>
        <v>0</v>
      </c>
      <c r="M752" s="62"/>
      <c r="N752" s="19"/>
    </row>
    <row r="753" spans="1:14" ht="24" hidden="1" customHeight="1">
      <c r="A753" s="61" t="s">
        <v>664</v>
      </c>
      <c r="B753" s="61" t="s">
        <v>668</v>
      </c>
      <c r="C753" s="62" t="s">
        <v>83</v>
      </c>
      <c r="D753" s="63">
        <v>8</v>
      </c>
      <c r="E753" s="64"/>
      <c r="F753" s="46">
        <f t="shared" si="115"/>
        <v>0</v>
      </c>
      <c r="G753" s="65"/>
      <c r="H753" s="46">
        <f t="shared" si="115"/>
        <v>0</v>
      </c>
      <c r="I753" s="65">
        <v>0</v>
      </c>
      <c r="J753" s="46">
        <f t="shared" si="116"/>
        <v>0</v>
      </c>
      <c r="K753" s="46"/>
      <c r="L753" s="46">
        <f t="shared" si="117"/>
        <v>0</v>
      </c>
      <c r="M753" s="62"/>
      <c r="N753" s="19"/>
    </row>
    <row r="754" spans="1:14" ht="24" hidden="1" customHeight="1">
      <c r="A754" s="61" t="s">
        <v>669</v>
      </c>
      <c r="B754" s="61" t="s">
        <v>670</v>
      </c>
      <c r="C754" s="62" t="s">
        <v>83</v>
      </c>
      <c r="D754" s="63">
        <v>1</v>
      </c>
      <c r="E754" s="64"/>
      <c r="F754" s="46">
        <f t="shared" ref="F754:H775" si="118">TRUNC(E754*$D754,0)</f>
        <v>0</v>
      </c>
      <c r="G754" s="65"/>
      <c r="H754" s="46">
        <f t="shared" si="118"/>
        <v>0</v>
      </c>
      <c r="I754" s="65">
        <v>0</v>
      </c>
      <c r="J754" s="46">
        <f t="shared" ref="J754:J775" si="119">TRUNC(I754*$D754,0)</f>
        <v>0</v>
      </c>
      <c r="K754" s="46"/>
      <c r="L754" s="46">
        <f t="shared" ref="L754:L775" si="120">TRUNC(K754*$D754,0)</f>
        <v>0</v>
      </c>
      <c r="M754" s="62"/>
      <c r="N754" s="19"/>
    </row>
    <row r="755" spans="1:14" ht="24" hidden="1" customHeight="1">
      <c r="A755" s="61" t="s">
        <v>671</v>
      </c>
      <c r="B755" s="61" t="s">
        <v>672</v>
      </c>
      <c r="C755" s="62" t="s">
        <v>235</v>
      </c>
      <c r="D755" s="63">
        <v>1</v>
      </c>
      <c r="E755" s="64"/>
      <c r="F755" s="46">
        <f t="shared" si="118"/>
        <v>0</v>
      </c>
      <c r="G755" s="65"/>
      <c r="H755" s="46">
        <f t="shared" si="118"/>
        <v>0</v>
      </c>
      <c r="I755" s="65">
        <v>0</v>
      </c>
      <c r="J755" s="46">
        <f t="shared" si="119"/>
        <v>0</v>
      </c>
      <c r="K755" s="46"/>
      <c r="L755" s="46">
        <f t="shared" si="120"/>
        <v>0</v>
      </c>
      <c r="M755" s="62"/>
      <c r="N755" s="19"/>
    </row>
    <row r="756" spans="1:14" ht="24" hidden="1" customHeight="1">
      <c r="A756" s="61" t="s">
        <v>673</v>
      </c>
      <c r="B756" s="61" t="s">
        <v>674</v>
      </c>
      <c r="C756" s="62" t="s">
        <v>83</v>
      </c>
      <c r="D756" s="63">
        <v>2</v>
      </c>
      <c r="E756" s="64"/>
      <c r="F756" s="46">
        <f t="shared" si="118"/>
        <v>0</v>
      </c>
      <c r="G756" s="65"/>
      <c r="H756" s="46">
        <f t="shared" si="118"/>
        <v>0</v>
      </c>
      <c r="I756" s="65">
        <v>0</v>
      </c>
      <c r="J756" s="46">
        <f t="shared" si="119"/>
        <v>0</v>
      </c>
      <c r="K756" s="46"/>
      <c r="L756" s="46">
        <f t="shared" si="120"/>
        <v>0</v>
      </c>
      <c r="M756" s="62"/>
      <c r="N756" s="19"/>
    </row>
    <row r="757" spans="1:14" ht="24" hidden="1" customHeight="1">
      <c r="A757" s="61" t="s">
        <v>675</v>
      </c>
      <c r="B757" s="61" t="s">
        <v>676</v>
      </c>
      <c r="C757" s="62" t="s">
        <v>574</v>
      </c>
      <c r="D757" s="63">
        <v>8</v>
      </c>
      <c r="E757" s="64"/>
      <c r="F757" s="46">
        <f t="shared" si="118"/>
        <v>0</v>
      </c>
      <c r="G757" s="65"/>
      <c r="H757" s="46">
        <f t="shared" si="118"/>
        <v>0</v>
      </c>
      <c r="I757" s="65">
        <v>0</v>
      </c>
      <c r="J757" s="46">
        <f t="shared" si="119"/>
        <v>0</v>
      </c>
      <c r="K757" s="46"/>
      <c r="L757" s="46">
        <f t="shared" si="120"/>
        <v>0</v>
      </c>
      <c r="M757" s="62"/>
      <c r="N757" s="19"/>
    </row>
    <row r="758" spans="1:14" ht="24" hidden="1" customHeight="1">
      <c r="A758" s="61" t="s">
        <v>677</v>
      </c>
      <c r="B758" s="61" t="s">
        <v>676</v>
      </c>
      <c r="C758" s="62" t="s">
        <v>574</v>
      </c>
      <c r="D758" s="63">
        <v>3</v>
      </c>
      <c r="E758" s="64"/>
      <c r="F758" s="46">
        <f t="shared" si="118"/>
        <v>0</v>
      </c>
      <c r="G758" s="65"/>
      <c r="H758" s="46">
        <f t="shared" si="118"/>
        <v>0</v>
      </c>
      <c r="I758" s="65">
        <v>0</v>
      </c>
      <c r="J758" s="46">
        <f t="shared" si="119"/>
        <v>0</v>
      </c>
      <c r="K758" s="46"/>
      <c r="L758" s="46">
        <f t="shared" si="120"/>
        <v>0</v>
      </c>
      <c r="M758" s="62"/>
      <c r="N758" s="19"/>
    </row>
    <row r="759" spans="1:14" ht="24" hidden="1" customHeight="1">
      <c r="A759" s="61" t="s">
        <v>678</v>
      </c>
      <c r="B759" s="61" t="s">
        <v>679</v>
      </c>
      <c r="C759" s="62" t="s">
        <v>574</v>
      </c>
      <c r="D759" s="63">
        <v>2</v>
      </c>
      <c r="E759" s="64"/>
      <c r="F759" s="46">
        <f t="shared" si="118"/>
        <v>0</v>
      </c>
      <c r="G759" s="65"/>
      <c r="H759" s="46">
        <f t="shared" si="118"/>
        <v>0</v>
      </c>
      <c r="I759" s="65">
        <v>0</v>
      </c>
      <c r="J759" s="46">
        <f t="shared" si="119"/>
        <v>0</v>
      </c>
      <c r="K759" s="46"/>
      <c r="L759" s="46">
        <f t="shared" si="120"/>
        <v>0</v>
      </c>
      <c r="M759" s="62"/>
      <c r="N759" s="19"/>
    </row>
    <row r="760" spans="1:14" ht="24" hidden="1" customHeight="1">
      <c r="A760" s="61" t="s">
        <v>680</v>
      </c>
      <c r="B760" s="61" t="s">
        <v>679</v>
      </c>
      <c r="C760" s="62" t="s">
        <v>574</v>
      </c>
      <c r="D760" s="63">
        <v>8</v>
      </c>
      <c r="E760" s="64"/>
      <c r="F760" s="46">
        <f t="shared" si="118"/>
        <v>0</v>
      </c>
      <c r="G760" s="65"/>
      <c r="H760" s="46">
        <f t="shared" si="118"/>
        <v>0</v>
      </c>
      <c r="I760" s="65">
        <v>0</v>
      </c>
      <c r="J760" s="46">
        <f t="shared" si="119"/>
        <v>0</v>
      </c>
      <c r="K760" s="46"/>
      <c r="L760" s="46">
        <f t="shared" si="120"/>
        <v>0</v>
      </c>
      <c r="M760" s="62"/>
      <c r="N760" s="19"/>
    </row>
    <row r="761" spans="1:14" ht="24" hidden="1" customHeight="1">
      <c r="A761" s="61" t="s">
        <v>681</v>
      </c>
      <c r="B761" s="61" t="s">
        <v>682</v>
      </c>
      <c r="C761" s="62" t="s">
        <v>83</v>
      </c>
      <c r="D761" s="63">
        <v>1</v>
      </c>
      <c r="E761" s="64"/>
      <c r="F761" s="46">
        <f t="shared" si="118"/>
        <v>0</v>
      </c>
      <c r="G761" s="65"/>
      <c r="H761" s="46">
        <f t="shared" si="118"/>
        <v>0</v>
      </c>
      <c r="I761" s="65">
        <v>0</v>
      </c>
      <c r="J761" s="46">
        <f t="shared" si="119"/>
        <v>0</v>
      </c>
      <c r="K761" s="46"/>
      <c r="L761" s="46">
        <f t="shared" si="120"/>
        <v>0</v>
      </c>
      <c r="M761" s="62"/>
      <c r="N761" s="19"/>
    </row>
    <row r="762" spans="1:14" ht="24" hidden="1" customHeight="1">
      <c r="A762" s="61" t="s">
        <v>681</v>
      </c>
      <c r="B762" s="61" t="s">
        <v>683</v>
      </c>
      <c r="C762" s="62" t="s">
        <v>83</v>
      </c>
      <c r="D762" s="63">
        <v>2</v>
      </c>
      <c r="E762" s="64"/>
      <c r="F762" s="46">
        <f t="shared" si="118"/>
        <v>0</v>
      </c>
      <c r="G762" s="65"/>
      <c r="H762" s="46">
        <f t="shared" si="118"/>
        <v>0</v>
      </c>
      <c r="I762" s="65">
        <v>0</v>
      </c>
      <c r="J762" s="46">
        <f t="shared" si="119"/>
        <v>0</v>
      </c>
      <c r="K762" s="46"/>
      <c r="L762" s="46">
        <f t="shared" si="120"/>
        <v>0</v>
      </c>
      <c r="M762" s="62"/>
      <c r="N762" s="19"/>
    </row>
    <row r="763" spans="1:14" ht="24" hidden="1" customHeight="1">
      <c r="A763" s="61" t="s">
        <v>681</v>
      </c>
      <c r="B763" s="61" t="s">
        <v>684</v>
      </c>
      <c r="C763" s="62" t="s">
        <v>83</v>
      </c>
      <c r="D763" s="63">
        <v>3</v>
      </c>
      <c r="E763" s="64"/>
      <c r="F763" s="46">
        <f t="shared" si="118"/>
        <v>0</v>
      </c>
      <c r="G763" s="65"/>
      <c r="H763" s="46">
        <f t="shared" si="118"/>
        <v>0</v>
      </c>
      <c r="I763" s="65">
        <v>0</v>
      </c>
      <c r="J763" s="46">
        <f t="shared" si="119"/>
        <v>0</v>
      </c>
      <c r="K763" s="46"/>
      <c r="L763" s="46">
        <f t="shared" si="120"/>
        <v>0</v>
      </c>
      <c r="M763" s="62"/>
      <c r="N763" s="19"/>
    </row>
    <row r="764" spans="1:14" ht="24" hidden="1" customHeight="1">
      <c r="A764" s="61" t="s">
        <v>681</v>
      </c>
      <c r="B764" s="61" t="s">
        <v>685</v>
      </c>
      <c r="C764" s="62" t="s">
        <v>83</v>
      </c>
      <c r="D764" s="63">
        <v>2</v>
      </c>
      <c r="E764" s="64"/>
      <c r="F764" s="46">
        <f t="shared" si="118"/>
        <v>0</v>
      </c>
      <c r="G764" s="65"/>
      <c r="H764" s="46">
        <f t="shared" si="118"/>
        <v>0</v>
      </c>
      <c r="I764" s="65">
        <v>0</v>
      </c>
      <c r="J764" s="46">
        <f t="shared" si="119"/>
        <v>0</v>
      </c>
      <c r="K764" s="46"/>
      <c r="L764" s="46">
        <f t="shared" si="120"/>
        <v>0</v>
      </c>
      <c r="M764" s="62"/>
      <c r="N764" s="19"/>
    </row>
    <row r="765" spans="1:14" ht="24" hidden="1" customHeight="1">
      <c r="A765" s="61" t="s">
        <v>681</v>
      </c>
      <c r="B765" s="61" t="s">
        <v>686</v>
      </c>
      <c r="C765" s="62" t="s">
        <v>83</v>
      </c>
      <c r="D765" s="63">
        <v>5</v>
      </c>
      <c r="E765" s="64"/>
      <c r="F765" s="46">
        <f t="shared" si="118"/>
        <v>0</v>
      </c>
      <c r="G765" s="65"/>
      <c r="H765" s="46">
        <f t="shared" si="118"/>
        <v>0</v>
      </c>
      <c r="I765" s="65">
        <v>0</v>
      </c>
      <c r="J765" s="46">
        <f t="shared" si="119"/>
        <v>0</v>
      </c>
      <c r="K765" s="46"/>
      <c r="L765" s="46">
        <f t="shared" si="120"/>
        <v>0</v>
      </c>
      <c r="M765" s="62"/>
      <c r="N765" s="19"/>
    </row>
    <row r="766" spans="1:14" ht="24" hidden="1" customHeight="1">
      <c r="A766" s="61" t="s">
        <v>681</v>
      </c>
      <c r="B766" s="61" t="s">
        <v>687</v>
      </c>
      <c r="C766" s="62" t="s">
        <v>83</v>
      </c>
      <c r="D766" s="63">
        <v>13</v>
      </c>
      <c r="E766" s="64"/>
      <c r="F766" s="46">
        <f t="shared" si="118"/>
        <v>0</v>
      </c>
      <c r="G766" s="65"/>
      <c r="H766" s="46">
        <f t="shared" si="118"/>
        <v>0</v>
      </c>
      <c r="I766" s="65">
        <v>0</v>
      </c>
      <c r="J766" s="46">
        <f t="shared" si="119"/>
        <v>0</v>
      </c>
      <c r="K766" s="46"/>
      <c r="L766" s="46">
        <f t="shared" si="120"/>
        <v>0</v>
      </c>
      <c r="M766" s="62"/>
      <c r="N766" s="19"/>
    </row>
    <row r="767" spans="1:14" ht="24" hidden="1" customHeight="1">
      <c r="A767" s="61" t="s">
        <v>688</v>
      </c>
      <c r="B767" s="61" t="s">
        <v>645</v>
      </c>
      <c r="C767" s="62" t="s">
        <v>235</v>
      </c>
      <c r="D767" s="63">
        <v>1</v>
      </c>
      <c r="E767" s="64"/>
      <c r="F767" s="46">
        <f t="shared" si="118"/>
        <v>0</v>
      </c>
      <c r="G767" s="65"/>
      <c r="H767" s="46">
        <f t="shared" si="118"/>
        <v>0</v>
      </c>
      <c r="I767" s="65">
        <v>0</v>
      </c>
      <c r="J767" s="46">
        <f t="shared" si="119"/>
        <v>0</v>
      </c>
      <c r="K767" s="46"/>
      <c r="L767" s="46">
        <f t="shared" si="120"/>
        <v>0</v>
      </c>
      <c r="M767" s="62"/>
      <c r="N767" s="19"/>
    </row>
    <row r="768" spans="1:14" ht="24" hidden="1" customHeight="1">
      <c r="A768" s="61" t="s">
        <v>688</v>
      </c>
      <c r="B768" s="61" t="s">
        <v>646</v>
      </c>
      <c r="C768" s="62" t="s">
        <v>235</v>
      </c>
      <c r="D768" s="63">
        <v>1</v>
      </c>
      <c r="E768" s="64"/>
      <c r="F768" s="46">
        <f t="shared" si="118"/>
        <v>0</v>
      </c>
      <c r="G768" s="65"/>
      <c r="H768" s="46">
        <f t="shared" si="118"/>
        <v>0</v>
      </c>
      <c r="I768" s="65">
        <v>0</v>
      </c>
      <c r="J768" s="46">
        <f t="shared" si="119"/>
        <v>0</v>
      </c>
      <c r="K768" s="46"/>
      <c r="L768" s="46">
        <f t="shared" si="120"/>
        <v>0</v>
      </c>
      <c r="M768" s="62"/>
      <c r="N768" s="19"/>
    </row>
    <row r="769" spans="1:35" ht="24" hidden="1" customHeight="1">
      <c r="A769" s="61" t="s">
        <v>688</v>
      </c>
      <c r="B769" s="61" t="s">
        <v>593</v>
      </c>
      <c r="C769" s="62" t="s">
        <v>235</v>
      </c>
      <c r="D769" s="63">
        <v>1</v>
      </c>
      <c r="E769" s="64"/>
      <c r="F769" s="46">
        <f t="shared" si="118"/>
        <v>0</v>
      </c>
      <c r="G769" s="65"/>
      <c r="H769" s="46">
        <f t="shared" si="118"/>
        <v>0</v>
      </c>
      <c r="I769" s="65">
        <v>0</v>
      </c>
      <c r="J769" s="46">
        <f t="shared" si="119"/>
        <v>0</v>
      </c>
      <c r="K769" s="46"/>
      <c r="L769" s="46">
        <f t="shared" si="120"/>
        <v>0</v>
      </c>
      <c r="M769" s="62"/>
      <c r="N769" s="19"/>
    </row>
    <row r="770" spans="1:35" ht="24" hidden="1" customHeight="1">
      <c r="A770" s="61" t="s">
        <v>688</v>
      </c>
      <c r="B770" s="61" t="s">
        <v>642</v>
      </c>
      <c r="C770" s="62" t="s">
        <v>235</v>
      </c>
      <c r="D770" s="63">
        <v>8</v>
      </c>
      <c r="E770" s="64"/>
      <c r="F770" s="46">
        <f t="shared" si="118"/>
        <v>0</v>
      </c>
      <c r="G770" s="65"/>
      <c r="H770" s="46">
        <f t="shared" si="118"/>
        <v>0</v>
      </c>
      <c r="I770" s="65">
        <v>0</v>
      </c>
      <c r="J770" s="46">
        <f t="shared" si="119"/>
        <v>0</v>
      </c>
      <c r="K770" s="46"/>
      <c r="L770" s="46">
        <f t="shared" si="120"/>
        <v>0</v>
      </c>
      <c r="M770" s="62"/>
      <c r="N770" s="19"/>
    </row>
    <row r="771" spans="1:35" ht="24" hidden="1" customHeight="1">
      <c r="A771" s="61" t="s">
        <v>264</v>
      </c>
      <c r="B771" s="61" t="s">
        <v>689</v>
      </c>
      <c r="C771" s="62" t="s">
        <v>690</v>
      </c>
      <c r="D771" s="63">
        <v>5</v>
      </c>
      <c r="E771" s="64"/>
      <c r="F771" s="46">
        <f t="shared" si="118"/>
        <v>0</v>
      </c>
      <c r="G771" s="65"/>
      <c r="H771" s="46">
        <f t="shared" si="118"/>
        <v>0</v>
      </c>
      <c r="I771" s="65">
        <v>0</v>
      </c>
      <c r="J771" s="46">
        <f t="shared" si="119"/>
        <v>0</v>
      </c>
      <c r="K771" s="46"/>
      <c r="L771" s="46">
        <f t="shared" si="120"/>
        <v>0</v>
      </c>
      <c r="M771" s="62"/>
      <c r="N771" s="19"/>
    </row>
    <row r="772" spans="1:35" ht="24" hidden="1" customHeight="1">
      <c r="A772" s="61" t="s">
        <v>266</v>
      </c>
      <c r="B772" s="61" t="s">
        <v>267</v>
      </c>
      <c r="C772" s="62" t="s">
        <v>690</v>
      </c>
      <c r="D772" s="63">
        <v>27</v>
      </c>
      <c r="E772" s="64"/>
      <c r="F772" s="46">
        <f t="shared" si="118"/>
        <v>0</v>
      </c>
      <c r="G772" s="65"/>
      <c r="H772" s="46">
        <f t="shared" si="118"/>
        <v>0</v>
      </c>
      <c r="I772" s="65">
        <v>0</v>
      </c>
      <c r="J772" s="46">
        <f t="shared" si="119"/>
        <v>0</v>
      </c>
      <c r="K772" s="46"/>
      <c r="L772" s="46">
        <f t="shared" si="120"/>
        <v>0</v>
      </c>
      <c r="M772" s="62"/>
      <c r="N772" s="19"/>
    </row>
    <row r="773" spans="1:35" ht="24" hidden="1" customHeight="1">
      <c r="A773" s="61" t="s">
        <v>575</v>
      </c>
      <c r="B773" s="61" t="s">
        <v>576</v>
      </c>
      <c r="C773" s="62" t="s">
        <v>577</v>
      </c>
      <c r="D773" s="63">
        <v>14.4</v>
      </c>
      <c r="E773" s="64"/>
      <c r="F773" s="46">
        <f t="shared" si="118"/>
        <v>0</v>
      </c>
      <c r="G773" s="65"/>
      <c r="H773" s="46">
        <f t="shared" si="118"/>
        <v>0</v>
      </c>
      <c r="I773" s="65">
        <v>0</v>
      </c>
      <c r="J773" s="46">
        <f t="shared" si="119"/>
        <v>0</v>
      </c>
      <c r="K773" s="46"/>
      <c r="L773" s="46">
        <f t="shared" si="120"/>
        <v>0</v>
      </c>
      <c r="M773" s="62"/>
      <c r="N773" s="19"/>
    </row>
    <row r="774" spans="1:35" ht="24" hidden="1" customHeight="1">
      <c r="A774" s="61" t="s">
        <v>575</v>
      </c>
      <c r="B774" s="61" t="s">
        <v>599</v>
      </c>
      <c r="C774" s="62" t="s">
        <v>577</v>
      </c>
      <c r="D774" s="63">
        <v>45.6</v>
      </c>
      <c r="E774" s="64"/>
      <c r="F774" s="46">
        <f t="shared" si="118"/>
        <v>0</v>
      </c>
      <c r="G774" s="65"/>
      <c r="H774" s="46">
        <f t="shared" si="118"/>
        <v>0</v>
      </c>
      <c r="I774" s="65">
        <v>0</v>
      </c>
      <c r="J774" s="46">
        <f t="shared" si="119"/>
        <v>0</v>
      </c>
      <c r="K774" s="46"/>
      <c r="L774" s="46">
        <f t="shared" si="120"/>
        <v>0</v>
      </c>
      <c r="M774" s="62"/>
      <c r="N774" s="19"/>
    </row>
    <row r="775" spans="1:35" ht="24" hidden="1" customHeight="1">
      <c r="A775" s="61" t="s">
        <v>579</v>
      </c>
      <c r="B775" s="61" t="s">
        <v>580</v>
      </c>
      <c r="C775" s="62" t="s">
        <v>46</v>
      </c>
      <c r="D775" s="63">
        <v>1</v>
      </c>
      <c r="E775" s="64"/>
      <c r="F775" s="46">
        <f t="shared" si="118"/>
        <v>0</v>
      </c>
      <c r="G775" s="65"/>
      <c r="H775" s="46">
        <f t="shared" si="118"/>
        <v>0</v>
      </c>
      <c r="I775" s="65">
        <v>0</v>
      </c>
      <c r="J775" s="46">
        <f t="shared" si="119"/>
        <v>0</v>
      </c>
      <c r="K775" s="46"/>
      <c r="L775" s="46">
        <f t="shared" si="120"/>
        <v>0</v>
      </c>
      <c r="M775" s="62"/>
      <c r="N775" s="19"/>
    </row>
    <row r="776" spans="1:35" s="78" customFormat="1" ht="24" hidden="1" customHeight="1">
      <c r="A776" s="70" t="s">
        <v>691</v>
      </c>
      <c r="B776" s="70"/>
      <c r="C776" s="71"/>
      <c r="D776" s="72"/>
      <c r="E776" s="73"/>
      <c r="F776" s="74">
        <f>SUM(F777:F797)</f>
        <v>0</v>
      </c>
      <c r="G776" s="75"/>
      <c r="H776" s="74">
        <f>SUM(H777:H797)</f>
        <v>0</v>
      </c>
      <c r="I776" s="75"/>
      <c r="J776" s="74">
        <f>SUM(J777:J797)</f>
        <v>0</v>
      </c>
      <c r="K776" s="74"/>
      <c r="L776" s="74">
        <f>SUM(L777:L797)</f>
        <v>0</v>
      </c>
      <c r="M776" s="71"/>
      <c r="N776" s="76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</row>
    <row r="777" spans="1:35" ht="24" hidden="1" customHeight="1">
      <c r="A777" s="61" t="s">
        <v>602</v>
      </c>
      <c r="B777" s="61" t="s">
        <v>603</v>
      </c>
      <c r="C777" s="62" t="s">
        <v>73</v>
      </c>
      <c r="D777" s="66">
        <v>5</v>
      </c>
      <c r="E777" s="64"/>
      <c r="F777" s="46">
        <f t="shared" ref="F777:H797" si="121">TRUNC(E777*$D777,0)</f>
        <v>0</v>
      </c>
      <c r="G777" s="65"/>
      <c r="H777" s="46">
        <f t="shared" si="121"/>
        <v>0</v>
      </c>
      <c r="I777" s="65">
        <v>0</v>
      </c>
      <c r="J777" s="46">
        <f t="shared" ref="J777:J797" si="122">TRUNC(I777*$D777,0)</f>
        <v>0</v>
      </c>
      <c r="K777" s="46"/>
      <c r="L777" s="46">
        <f t="shared" ref="L777:L797" si="123">TRUNC(K777*$D777,0)</f>
        <v>0</v>
      </c>
      <c r="M777" s="62"/>
      <c r="N777" s="19"/>
    </row>
    <row r="778" spans="1:35" ht="24" hidden="1" customHeight="1">
      <c r="A778" s="61" t="s">
        <v>602</v>
      </c>
      <c r="B778" s="61" t="s">
        <v>604</v>
      </c>
      <c r="C778" s="62" t="s">
        <v>73</v>
      </c>
      <c r="D778" s="66">
        <v>223</v>
      </c>
      <c r="E778" s="64"/>
      <c r="F778" s="46">
        <f t="shared" si="121"/>
        <v>0</v>
      </c>
      <c r="G778" s="65"/>
      <c r="H778" s="46">
        <f t="shared" si="121"/>
        <v>0</v>
      </c>
      <c r="I778" s="65">
        <v>0</v>
      </c>
      <c r="J778" s="46">
        <f t="shared" si="122"/>
        <v>0</v>
      </c>
      <c r="K778" s="46"/>
      <c r="L778" s="46">
        <f t="shared" si="123"/>
        <v>0</v>
      </c>
      <c r="M778" s="62"/>
      <c r="N778" s="19"/>
    </row>
    <row r="779" spans="1:35" ht="24" hidden="1" customHeight="1">
      <c r="A779" s="61" t="s">
        <v>585</v>
      </c>
      <c r="B779" s="61" t="s">
        <v>586</v>
      </c>
      <c r="C779" s="62" t="s">
        <v>46</v>
      </c>
      <c r="D779" s="66">
        <v>1</v>
      </c>
      <c r="E779" s="64"/>
      <c r="F779" s="46">
        <f t="shared" si="121"/>
        <v>0</v>
      </c>
      <c r="G779" s="65"/>
      <c r="H779" s="46">
        <f t="shared" si="121"/>
        <v>0</v>
      </c>
      <c r="I779" s="65">
        <v>0</v>
      </c>
      <c r="J779" s="46">
        <f t="shared" si="122"/>
        <v>0</v>
      </c>
      <c r="K779" s="46"/>
      <c r="L779" s="46">
        <f t="shared" si="123"/>
        <v>0</v>
      </c>
      <c r="M779" s="62"/>
      <c r="N779" s="19"/>
    </row>
    <row r="780" spans="1:35" ht="24" hidden="1" customHeight="1">
      <c r="A780" s="61" t="s">
        <v>616</v>
      </c>
      <c r="B780" s="61" t="s">
        <v>617</v>
      </c>
      <c r="C780" s="62" t="s">
        <v>83</v>
      </c>
      <c r="D780" s="66">
        <v>62</v>
      </c>
      <c r="E780" s="64"/>
      <c r="F780" s="46">
        <f t="shared" si="121"/>
        <v>0</v>
      </c>
      <c r="G780" s="65"/>
      <c r="H780" s="46">
        <f t="shared" si="121"/>
        <v>0</v>
      </c>
      <c r="I780" s="65">
        <v>0</v>
      </c>
      <c r="J780" s="46">
        <f t="shared" si="122"/>
        <v>0</v>
      </c>
      <c r="K780" s="46"/>
      <c r="L780" s="46">
        <f t="shared" si="123"/>
        <v>0</v>
      </c>
      <c r="M780" s="62"/>
      <c r="N780" s="19"/>
    </row>
    <row r="781" spans="1:35" ht="24" hidden="1" customHeight="1">
      <c r="A781" s="61" t="s">
        <v>616</v>
      </c>
      <c r="B781" s="61" t="s">
        <v>618</v>
      </c>
      <c r="C781" s="62" t="s">
        <v>83</v>
      </c>
      <c r="D781" s="66">
        <v>2</v>
      </c>
      <c r="E781" s="64"/>
      <c r="F781" s="46">
        <f t="shared" si="121"/>
        <v>0</v>
      </c>
      <c r="G781" s="65"/>
      <c r="H781" s="46">
        <f t="shared" si="121"/>
        <v>0</v>
      </c>
      <c r="I781" s="65">
        <v>0</v>
      </c>
      <c r="J781" s="46">
        <f t="shared" si="122"/>
        <v>0</v>
      </c>
      <c r="K781" s="46"/>
      <c r="L781" s="46">
        <f t="shared" si="123"/>
        <v>0</v>
      </c>
      <c r="M781" s="62"/>
      <c r="N781" s="19"/>
    </row>
    <row r="782" spans="1:35" ht="24" hidden="1" customHeight="1">
      <c r="A782" s="61" t="s">
        <v>641</v>
      </c>
      <c r="B782" s="61" t="s">
        <v>642</v>
      </c>
      <c r="C782" s="62" t="s">
        <v>235</v>
      </c>
      <c r="D782" s="66">
        <v>142</v>
      </c>
      <c r="E782" s="64"/>
      <c r="F782" s="46">
        <f t="shared" si="121"/>
        <v>0</v>
      </c>
      <c r="G782" s="65"/>
      <c r="H782" s="46">
        <f t="shared" si="121"/>
        <v>0</v>
      </c>
      <c r="I782" s="65">
        <v>0</v>
      </c>
      <c r="J782" s="46">
        <f t="shared" si="122"/>
        <v>0</v>
      </c>
      <c r="K782" s="46"/>
      <c r="L782" s="46">
        <f t="shared" si="123"/>
        <v>0</v>
      </c>
      <c r="M782" s="62"/>
      <c r="N782" s="19"/>
    </row>
    <row r="783" spans="1:35" ht="24" hidden="1" customHeight="1">
      <c r="A783" s="61" t="s">
        <v>647</v>
      </c>
      <c r="B783" s="61" t="s">
        <v>648</v>
      </c>
      <c r="C783" s="62" t="s">
        <v>235</v>
      </c>
      <c r="D783" s="66">
        <v>4</v>
      </c>
      <c r="E783" s="64"/>
      <c r="F783" s="46">
        <f t="shared" si="121"/>
        <v>0</v>
      </c>
      <c r="G783" s="65"/>
      <c r="H783" s="46">
        <f t="shared" si="121"/>
        <v>0</v>
      </c>
      <c r="I783" s="65">
        <v>0</v>
      </c>
      <c r="J783" s="46">
        <f t="shared" si="122"/>
        <v>0</v>
      </c>
      <c r="K783" s="46"/>
      <c r="L783" s="46">
        <f t="shared" si="123"/>
        <v>0</v>
      </c>
      <c r="M783" s="62"/>
      <c r="N783" s="19"/>
    </row>
    <row r="784" spans="1:35" ht="24" hidden="1" customHeight="1">
      <c r="A784" s="61" t="s">
        <v>647</v>
      </c>
      <c r="B784" s="61" t="s">
        <v>642</v>
      </c>
      <c r="C784" s="62" t="s">
        <v>235</v>
      </c>
      <c r="D784" s="66">
        <v>48</v>
      </c>
      <c r="E784" s="64"/>
      <c r="F784" s="46">
        <f t="shared" si="121"/>
        <v>0</v>
      </c>
      <c r="G784" s="65"/>
      <c r="H784" s="46">
        <f t="shared" si="121"/>
        <v>0</v>
      </c>
      <c r="I784" s="65">
        <v>0</v>
      </c>
      <c r="J784" s="46">
        <f t="shared" si="122"/>
        <v>0</v>
      </c>
      <c r="K784" s="46"/>
      <c r="L784" s="46">
        <f t="shared" si="123"/>
        <v>0</v>
      </c>
      <c r="M784" s="62"/>
      <c r="N784" s="19"/>
    </row>
    <row r="785" spans="1:35" ht="24" hidden="1" customHeight="1">
      <c r="A785" s="61" t="s">
        <v>650</v>
      </c>
      <c r="B785" s="61" t="s">
        <v>651</v>
      </c>
      <c r="C785" s="62" t="s">
        <v>83</v>
      </c>
      <c r="D785" s="66">
        <v>4</v>
      </c>
      <c r="E785" s="64"/>
      <c r="F785" s="46">
        <f t="shared" si="121"/>
        <v>0</v>
      </c>
      <c r="G785" s="65"/>
      <c r="H785" s="46">
        <f t="shared" si="121"/>
        <v>0</v>
      </c>
      <c r="I785" s="65">
        <v>0</v>
      </c>
      <c r="J785" s="46">
        <f t="shared" si="122"/>
        <v>0</v>
      </c>
      <c r="K785" s="46"/>
      <c r="L785" s="46">
        <f t="shared" si="123"/>
        <v>0</v>
      </c>
      <c r="M785" s="62"/>
      <c r="N785" s="19"/>
    </row>
    <row r="786" spans="1:35" ht="24" hidden="1" customHeight="1">
      <c r="A786" s="61" t="s">
        <v>655</v>
      </c>
      <c r="B786" s="61" t="s">
        <v>656</v>
      </c>
      <c r="C786" s="62" t="s">
        <v>83</v>
      </c>
      <c r="D786" s="66">
        <v>10</v>
      </c>
      <c r="E786" s="64"/>
      <c r="F786" s="46">
        <f t="shared" si="121"/>
        <v>0</v>
      </c>
      <c r="G786" s="65"/>
      <c r="H786" s="46">
        <f t="shared" si="121"/>
        <v>0</v>
      </c>
      <c r="I786" s="65">
        <v>0</v>
      </c>
      <c r="J786" s="46">
        <f t="shared" si="122"/>
        <v>0</v>
      </c>
      <c r="K786" s="46"/>
      <c r="L786" s="46">
        <f t="shared" si="123"/>
        <v>0</v>
      </c>
      <c r="M786" s="62"/>
      <c r="N786" s="19"/>
    </row>
    <row r="787" spans="1:35" ht="24" hidden="1" customHeight="1">
      <c r="A787" s="61" t="s">
        <v>659</v>
      </c>
      <c r="B787" s="61" t="s">
        <v>662</v>
      </c>
      <c r="C787" s="62" t="s">
        <v>83</v>
      </c>
      <c r="D787" s="66">
        <v>2</v>
      </c>
      <c r="E787" s="64"/>
      <c r="F787" s="46">
        <f t="shared" si="121"/>
        <v>0</v>
      </c>
      <c r="G787" s="65"/>
      <c r="H787" s="46">
        <f t="shared" si="121"/>
        <v>0</v>
      </c>
      <c r="I787" s="65">
        <v>0</v>
      </c>
      <c r="J787" s="46">
        <f t="shared" si="122"/>
        <v>0</v>
      </c>
      <c r="K787" s="46"/>
      <c r="L787" s="46">
        <f t="shared" si="123"/>
        <v>0</v>
      </c>
      <c r="M787" s="62"/>
      <c r="N787" s="19"/>
    </row>
    <row r="788" spans="1:35" ht="24" hidden="1" customHeight="1">
      <c r="A788" s="61" t="s">
        <v>664</v>
      </c>
      <c r="B788" s="61" t="s">
        <v>692</v>
      </c>
      <c r="C788" s="62" t="s">
        <v>83</v>
      </c>
      <c r="D788" s="66">
        <v>10</v>
      </c>
      <c r="E788" s="64"/>
      <c r="F788" s="46">
        <f t="shared" si="121"/>
        <v>0</v>
      </c>
      <c r="G788" s="65"/>
      <c r="H788" s="46">
        <f t="shared" si="121"/>
        <v>0</v>
      </c>
      <c r="I788" s="65">
        <v>0</v>
      </c>
      <c r="J788" s="46">
        <f t="shared" si="122"/>
        <v>0</v>
      </c>
      <c r="K788" s="46"/>
      <c r="L788" s="46">
        <f t="shared" si="123"/>
        <v>0</v>
      </c>
      <c r="M788" s="62"/>
      <c r="N788" s="19"/>
    </row>
    <row r="789" spans="1:35" ht="24" hidden="1" customHeight="1">
      <c r="A789" s="61" t="s">
        <v>675</v>
      </c>
      <c r="B789" s="61" t="s">
        <v>676</v>
      </c>
      <c r="C789" s="62" t="s">
        <v>574</v>
      </c>
      <c r="D789" s="66">
        <v>4</v>
      </c>
      <c r="E789" s="64"/>
      <c r="F789" s="46">
        <f t="shared" si="121"/>
        <v>0</v>
      </c>
      <c r="G789" s="65"/>
      <c r="H789" s="46">
        <f t="shared" si="121"/>
        <v>0</v>
      </c>
      <c r="I789" s="65">
        <v>0</v>
      </c>
      <c r="J789" s="46">
        <f t="shared" si="122"/>
        <v>0</v>
      </c>
      <c r="K789" s="46"/>
      <c r="L789" s="46">
        <f t="shared" si="123"/>
        <v>0</v>
      </c>
      <c r="M789" s="62"/>
      <c r="N789" s="19"/>
    </row>
    <row r="790" spans="1:35" ht="24" hidden="1" customHeight="1">
      <c r="A790" s="61" t="s">
        <v>680</v>
      </c>
      <c r="B790" s="61" t="s">
        <v>679</v>
      </c>
      <c r="C790" s="62" t="s">
        <v>574</v>
      </c>
      <c r="D790" s="66">
        <v>4</v>
      </c>
      <c r="E790" s="64"/>
      <c r="F790" s="46">
        <f t="shared" si="121"/>
        <v>0</v>
      </c>
      <c r="G790" s="65"/>
      <c r="H790" s="46">
        <f t="shared" si="121"/>
        <v>0</v>
      </c>
      <c r="I790" s="65">
        <v>0</v>
      </c>
      <c r="J790" s="46">
        <f t="shared" si="122"/>
        <v>0</v>
      </c>
      <c r="K790" s="46"/>
      <c r="L790" s="46">
        <f t="shared" si="123"/>
        <v>0</v>
      </c>
      <c r="M790" s="62"/>
      <c r="N790" s="19"/>
    </row>
    <row r="791" spans="1:35" ht="24" hidden="1" customHeight="1">
      <c r="A791" s="61" t="s">
        <v>681</v>
      </c>
      <c r="B791" s="61" t="s">
        <v>687</v>
      </c>
      <c r="C791" s="62" t="s">
        <v>83</v>
      </c>
      <c r="D791" s="66">
        <v>47</v>
      </c>
      <c r="E791" s="64"/>
      <c r="F791" s="46">
        <f t="shared" si="121"/>
        <v>0</v>
      </c>
      <c r="G791" s="65"/>
      <c r="H791" s="46">
        <f t="shared" si="121"/>
        <v>0</v>
      </c>
      <c r="I791" s="65">
        <v>0</v>
      </c>
      <c r="J791" s="46">
        <f t="shared" si="122"/>
        <v>0</v>
      </c>
      <c r="K791" s="46"/>
      <c r="L791" s="46">
        <f t="shared" si="123"/>
        <v>0</v>
      </c>
      <c r="M791" s="62"/>
      <c r="N791" s="19"/>
    </row>
    <row r="792" spans="1:35" ht="24" hidden="1" customHeight="1">
      <c r="A792" s="61" t="s">
        <v>688</v>
      </c>
      <c r="B792" s="61" t="s">
        <v>642</v>
      </c>
      <c r="C792" s="62" t="s">
        <v>235</v>
      </c>
      <c r="D792" s="66">
        <v>4</v>
      </c>
      <c r="E792" s="64"/>
      <c r="F792" s="46">
        <f t="shared" si="121"/>
        <v>0</v>
      </c>
      <c r="G792" s="65"/>
      <c r="H792" s="46">
        <f t="shared" si="121"/>
        <v>0</v>
      </c>
      <c r="I792" s="65">
        <v>0</v>
      </c>
      <c r="J792" s="46">
        <f t="shared" si="122"/>
        <v>0</v>
      </c>
      <c r="K792" s="46"/>
      <c r="L792" s="46">
        <f t="shared" si="123"/>
        <v>0</v>
      </c>
      <c r="M792" s="62"/>
      <c r="N792" s="19"/>
    </row>
    <row r="793" spans="1:35" ht="24" hidden="1" customHeight="1">
      <c r="A793" s="61" t="s">
        <v>264</v>
      </c>
      <c r="B793" s="61" t="s">
        <v>689</v>
      </c>
      <c r="C793" s="62" t="s">
        <v>690</v>
      </c>
      <c r="D793" s="66">
        <v>15</v>
      </c>
      <c r="E793" s="64"/>
      <c r="F793" s="46">
        <f t="shared" si="121"/>
        <v>0</v>
      </c>
      <c r="G793" s="65"/>
      <c r="H793" s="46">
        <f t="shared" si="121"/>
        <v>0</v>
      </c>
      <c r="I793" s="65">
        <v>0</v>
      </c>
      <c r="J793" s="46">
        <f t="shared" si="122"/>
        <v>0</v>
      </c>
      <c r="K793" s="46"/>
      <c r="L793" s="46">
        <f t="shared" si="123"/>
        <v>0</v>
      </c>
      <c r="M793" s="62"/>
      <c r="N793" s="19"/>
    </row>
    <row r="794" spans="1:35" ht="24" hidden="1" customHeight="1">
      <c r="A794" s="61" t="s">
        <v>266</v>
      </c>
      <c r="B794" s="61" t="s">
        <v>267</v>
      </c>
      <c r="C794" s="62" t="s">
        <v>690</v>
      </c>
      <c r="D794" s="66">
        <v>106</v>
      </c>
      <c r="E794" s="64"/>
      <c r="F794" s="46">
        <f t="shared" si="121"/>
        <v>0</v>
      </c>
      <c r="G794" s="65"/>
      <c r="H794" s="46">
        <f t="shared" si="121"/>
        <v>0</v>
      </c>
      <c r="I794" s="65">
        <v>0</v>
      </c>
      <c r="J794" s="46">
        <f t="shared" si="122"/>
        <v>0</v>
      </c>
      <c r="K794" s="46"/>
      <c r="L794" s="46">
        <f t="shared" si="123"/>
        <v>0</v>
      </c>
      <c r="M794" s="62"/>
      <c r="N794" s="19"/>
    </row>
    <row r="795" spans="1:35" ht="24" hidden="1" customHeight="1">
      <c r="A795" s="61" t="s">
        <v>575</v>
      </c>
      <c r="B795" s="61" t="s">
        <v>576</v>
      </c>
      <c r="C795" s="62" t="s">
        <v>577</v>
      </c>
      <c r="D795" s="66">
        <v>32</v>
      </c>
      <c r="E795" s="64"/>
      <c r="F795" s="46">
        <f t="shared" si="121"/>
        <v>0</v>
      </c>
      <c r="G795" s="65"/>
      <c r="H795" s="46">
        <f t="shared" si="121"/>
        <v>0</v>
      </c>
      <c r="I795" s="65">
        <v>0</v>
      </c>
      <c r="J795" s="46">
        <f t="shared" si="122"/>
        <v>0</v>
      </c>
      <c r="K795" s="46"/>
      <c r="L795" s="46">
        <f t="shared" si="123"/>
        <v>0</v>
      </c>
      <c r="M795" s="62"/>
      <c r="N795" s="19"/>
    </row>
    <row r="796" spans="1:35" ht="24" hidden="1" customHeight="1">
      <c r="A796" s="61" t="s">
        <v>575</v>
      </c>
      <c r="B796" s="61" t="s">
        <v>599</v>
      </c>
      <c r="C796" s="62" t="s">
        <v>577</v>
      </c>
      <c r="D796" s="66">
        <v>124.8</v>
      </c>
      <c r="E796" s="64"/>
      <c r="F796" s="46">
        <f t="shared" si="121"/>
        <v>0</v>
      </c>
      <c r="G796" s="65"/>
      <c r="H796" s="46">
        <f t="shared" si="121"/>
        <v>0</v>
      </c>
      <c r="I796" s="65">
        <v>0</v>
      </c>
      <c r="J796" s="46">
        <f t="shared" si="122"/>
        <v>0</v>
      </c>
      <c r="K796" s="46"/>
      <c r="L796" s="46">
        <f t="shared" si="123"/>
        <v>0</v>
      </c>
      <c r="M796" s="62"/>
      <c r="N796" s="19"/>
    </row>
    <row r="797" spans="1:35" ht="24" hidden="1" customHeight="1">
      <c r="A797" s="61" t="s">
        <v>579</v>
      </c>
      <c r="B797" s="61" t="s">
        <v>580</v>
      </c>
      <c r="C797" s="62" t="s">
        <v>46</v>
      </c>
      <c r="D797" s="66">
        <v>1</v>
      </c>
      <c r="E797" s="64"/>
      <c r="F797" s="46">
        <f t="shared" si="121"/>
        <v>0</v>
      </c>
      <c r="G797" s="65"/>
      <c r="H797" s="46">
        <f t="shared" si="121"/>
        <v>0</v>
      </c>
      <c r="I797" s="65">
        <v>0</v>
      </c>
      <c r="J797" s="46">
        <f t="shared" si="122"/>
        <v>0</v>
      </c>
      <c r="K797" s="46"/>
      <c r="L797" s="46">
        <f t="shared" si="123"/>
        <v>0</v>
      </c>
      <c r="M797" s="62"/>
      <c r="N797" s="19"/>
    </row>
    <row r="798" spans="1:35" s="78" customFormat="1" ht="24" hidden="1" customHeight="1">
      <c r="A798" s="70" t="s">
        <v>693</v>
      </c>
      <c r="B798" s="70"/>
      <c r="C798" s="71"/>
      <c r="D798" s="72"/>
      <c r="E798" s="73"/>
      <c r="F798" s="74">
        <f>SUM(F799:F833)</f>
        <v>0</v>
      </c>
      <c r="G798" s="75"/>
      <c r="H798" s="74">
        <f>SUM(H799:H833)</f>
        <v>0</v>
      </c>
      <c r="I798" s="75"/>
      <c r="J798" s="74">
        <f>SUM(J799:J833)</f>
        <v>0</v>
      </c>
      <c r="K798" s="74"/>
      <c r="L798" s="74">
        <f>SUM(L799:L833)</f>
        <v>0</v>
      </c>
      <c r="M798" s="71"/>
      <c r="N798" s="76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</row>
    <row r="799" spans="1:35" ht="24" hidden="1" customHeight="1">
      <c r="A799" s="61" t="s">
        <v>694</v>
      </c>
      <c r="B799" s="61" t="s">
        <v>695</v>
      </c>
      <c r="C799" s="62" t="s">
        <v>73</v>
      </c>
      <c r="D799" s="66">
        <v>19</v>
      </c>
      <c r="E799" s="64"/>
      <c r="F799" s="46">
        <f t="shared" ref="F799:H833" si="124">TRUNC(E799*$D799,0)</f>
        <v>0</v>
      </c>
      <c r="G799" s="65"/>
      <c r="H799" s="46">
        <f t="shared" si="124"/>
        <v>0</v>
      </c>
      <c r="I799" s="65">
        <v>0</v>
      </c>
      <c r="J799" s="46">
        <f t="shared" ref="J799:J833" si="125">TRUNC(I799*$D799,0)</f>
        <v>0</v>
      </c>
      <c r="K799" s="46"/>
      <c r="L799" s="46">
        <f t="shared" ref="L799:L833" si="126">TRUNC(K799*$D799,0)</f>
        <v>0</v>
      </c>
      <c r="M799" s="62"/>
      <c r="N799" s="19"/>
    </row>
    <row r="800" spans="1:35" ht="24" hidden="1" customHeight="1">
      <c r="A800" s="61" t="s">
        <v>694</v>
      </c>
      <c r="B800" s="61" t="s">
        <v>696</v>
      </c>
      <c r="C800" s="62" t="s">
        <v>73</v>
      </c>
      <c r="D800" s="66">
        <v>15</v>
      </c>
      <c r="E800" s="64"/>
      <c r="F800" s="46">
        <f t="shared" si="124"/>
        <v>0</v>
      </c>
      <c r="G800" s="65"/>
      <c r="H800" s="46">
        <f t="shared" si="124"/>
        <v>0</v>
      </c>
      <c r="I800" s="65">
        <v>0</v>
      </c>
      <c r="J800" s="46">
        <f t="shared" si="125"/>
        <v>0</v>
      </c>
      <c r="K800" s="46"/>
      <c r="L800" s="46">
        <f t="shared" si="126"/>
        <v>0</v>
      </c>
      <c r="M800" s="62"/>
      <c r="N800" s="19"/>
    </row>
    <row r="801" spans="1:14" ht="24" hidden="1" customHeight="1">
      <c r="A801" s="61" t="s">
        <v>585</v>
      </c>
      <c r="B801" s="61" t="s">
        <v>586</v>
      </c>
      <c r="C801" s="62" t="s">
        <v>46</v>
      </c>
      <c r="D801" s="66">
        <v>1</v>
      </c>
      <c r="E801" s="64"/>
      <c r="F801" s="46">
        <f t="shared" si="124"/>
        <v>0</v>
      </c>
      <c r="G801" s="65"/>
      <c r="H801" s="46">
        <f t="shared" si="124"/>
        <v>0</v>
      </c>
      <c r="I801" s="65">
        <v>0</v>
      </c>
      <c r="J801" s="46">
        <f t="shared" si="125"/>
        <v>0</v>
      </c>
      <c r="K801" s="46"/>
      <c r="L801" s="46">
        <f t="shared" si="126"/>
        <v>0</v>
      </c>
      <c r="M801" s="62"/>
      <c r="N801" s="19"/>
    </row>
    <row r="802" spans="1:14" ht="24" hidden="1" customHeight="1">
      <c r="A802" s="61" t="s">
        <v>697</v>
      </c>
      <c r="B802" s="61" t="s">
        <v>698</v>
      </c>
      <c r="C802" s="62" t="s">
        <v>83</v>
      </c>
      <c r="D802" s="66">
        <v>1</v>
      </c>
      <c r="E802" s="64"/>
      <c r="F802" s="46">
        <f t="shared" si="124"/>
        <v>0</v>
      </c>
      <c r="G802" s="65"/>
      <c r="H802" s="46">
        <f t="shared" si="124"/>
        <v>0</v>
      </c>
      <c r="I802" s="65">
        <v>0</v>
      </c>
      <c r="J802" s="46">
        <f t="shared" si="125"/>
        <v>0</v>
      </c>
      <c r="K802" s="46"/>
      <c r="L802" s="46">
        <f t="shared" si="126"/>
        <v>0</v>
      </c>
      <c r="M802" s="62"/>
      <c r="N802" s="19"/>
    </row>
    <row r="803" spans="1:14" ht="24" hidden="1" customHeight="1">
      <c r="A803" s="61" t="s">
        <v>697</v>
      </c>
      <c r="B803" s="61" t="s">
        <v>699</v>
      </c>
      <c r="C803" s="62" t="s">
        <v>83</v>
      </c>
      <c r="D803" s="66">
        <v>3</v>
      </c>
      <c r="E803" s="64"/>
      <c r="F803" s="46">
        <f t="shared" si="124"/>
        <v>0</v>
      </c>
      <c r="G803" s="65"/>
      <c r="H803" s="46">
        <f t="shared" si="124"/>
        <v>0</v>
      </c>
      <c r="I803" s="65">
        <v>0</v>
      </c>
      <c r="J803" s="46">
        <f t="shared" si="125"/>
        <v>0</v>
      </c>
      <c r="K803" s="46"/>
      <c r="L803" s="46">
        <f t="shared" si="126"/>
        <v>0</v>
      </c>
      <c r="M803" s="62"/>
      <c r="N803" s="19"/>
    </row>
    <row r="804" spans="1:14" ht="24" hidden="1" customHeight="1">
      <c r="A804" s="61" t="s">
        <v>700</v>
      </c>
      <c r="B804" s="61" t="s">
        <v>701</v>
      </c>
      <c r="C804" s="62" t="s">
        <v>690</v>
      </c>
      <c r="D804" s="66">
        <v>181</v>
      </c>
      <c r="E804" s="64"/>
      <c r="F804" s="46">
        <f t="shared" si="124"/>
        <v>0</v>
      </c>
      <c r="G804" s="65"/>
      <c r="H804" s="46">
        <f t="shared" si="124"/>
        <v>0</v>
      </c>
      <c r="I804" s="65">
        <v>0</v>
      </c>
      <c r="J804" s="46">
        <f t="shared" si="125"/>
        <v>0</v>
      </c>
      <c r="K804" s="46"/>
      <c r="L804" s="46">
        <f t="shared" si="126"/>
        <v>0</v>
      </c>
      <c r="M804" s="62"/>
      <c r="N804" s="19"/>
    </row>
    <row r="805" spans="1:14" ht="24" hidden="1" customHeight="1">
      <c r="A805" s="61" t="s">
        <v>700</v>
      </c>
      <c r="B805" s="61" t="s">
        <v>702</v>
      </c>
      <c r="C805" s="62" t="s">
        <v>690</v>
      </c>
      <c r="D805" s="66">
        <v>460</v>
      </c>
      <c r="E805" s="64"/>
      <c r="F805" s="46">
        <f t="shared" si="124"/>
        <v>0</v>
      </c>
      <c r="G805" s="65"/>
      <c r="H805" s="46">
        <f t="shared" si="124"/>
        <v>0</v>
      </c>
      <c r="I805" s="65">
        <v>0</v>
      </c>
      <c r="J805" s="46">
        <f t="shared" si="125"/>
        <v>0</v>
      </c>
      <c r="K805" s="46"/>
      <c r="L805" s="46">
        <f t="shared" si="126"/>
        <v>0</v>
      </c>
      <c r="M805" s="62"/>
      <c r="N805" s="19"/>
    </row>
    <row r="806" spans="1:14" ht="24" hidden="1" customHeight="1">
      <c r="A806" s="61" t="s">
        <v>700</v>
      </c>
      <c r="B806" s="61" t="s">
        <v>703</v>
      </c>
      <c r="C806" s="62" t="s">
        <v>690</v>
      </c>
      <c r="D806" s="66">
        <v>103</v>
      </c>
      <c r="E806" s="64"/>
      <c r="F806" s="46">
        <f t="shared" si="124"/>
        <v>0</v>
      </c>
      <c r="G806" s="65"/>
      <c r="H806" s="46">
        <f t="shared" si="124"/>
        <v>0</v>
      </c>
      <c r="I806" s="65">
        <v>0</v>
      </c>
      <c r="J806" s="46">
        <f t="shared" si="125"/>
        <v>0</v>
      </c>
      <c r="K806" s="46"/>
      <c r="L806" s="46">
        <f t="shared" si="126"/>
        <v>0</v>
      </c>
      <c r="M806" s="62"/>
      <c r="N806" s="19"/>
    </row>
    <row r="807" spans="1:14" ht="24" hidden="1" customHeight="1">
      <c r="A807" s="61" t="s">
        <v>704</v>
      </c>
      <c r="B807" s="61" t="s">
        <v>705</v>
      </c>
      <c r="C807" s="62" t="s">
        <v>690</v>
      </c>
      <c r="D807" s="66">
        <v>48</v>
      </c>
      <c r="E807" s="64"/>
      <c r="F807" s="46">
        <f t="shared" si="124"/>
        <v>0</v>
      </c>
      <c r="G807" s="65"/>
      <c r="H807" s="46">
        <f t="shared" si="124"/>
        <v>0</v>
      </c>
      <c r="I807" s="65">
        <v>0</v>
      </c>
      <c r="J807" s="46">
        <f t="shared" si="125"/>
        <v>0</v>
      </c>
      <c r="K807" s="46"/>
      <c r="L807" s="46">
        <f t="shared" si="126"/>
        <v>0</v>
      </c>
      <c r="M807" s="62"/>
      <c r="N807" s="19"/>
    </row>
    <row r="808" spans="1:14" ht="24" hidden="1" customHeight="1">
      <c r="A808" s="61" t="s">
        <v>706</v>
      </c>
      <c r="B808" s="61" t="s">
        <v>707</v>
      </c>
      <c r="C808" s="62" t="s">
        <v>73</v>
      </c>
      <c r="D808" s="66">
        <v>16</v>
      </c>
      <c r="E808" s="64"/>
      <c r="F808" s="46">
        <f t="shared" si="124"/>
        <v>0</v>
      </c>
      <c r="G808" s="65"/>
      <c r="H808" s="46">
        <f t="shared" si="124"/>
        <v>0</v>
      </c>
      <c r="I808" s="65">
        <v>0</v>
      </c>
      <c r="J808" s="46">
        <f t="shared" si="125"/>
        <v>0</v>
      </c>
      <c r="K808" s="46"/>
      <c r="L808" s="46">
        <f t="shared" si="126"/>
        <v>0</v>
      </c>
      <c r="M808" s="62"/>
      <c r="N808" s="19"/>
    </row>
    <row r="809" spans="1:14" ht="24" hidden="1" customHeight="1">
      <c r="A809" s="61" t="s">
        <v>708</v>
      </c>
      <c r="B809" s="61" t="s">
        <v>709</v>
      </c>
      <c r="C809" s="62" t="s">
        <v>83</v>
      </c>
      <c r="D809" s="66">
        <v>4</v>
      </c>
      <c r="E809" s="64"/>
      <c r="F809" s="46">
        <f t="shared" si="124"/>
        <v>0</v>
      </c>
      <c r="G809" s="65"/>
      <c r="H809" s="46">
        <f t="shared" si="124"/>
        <v>0</v>
      </c>
      <c r="I809" s="65">
        <v>0</v>
      </c>
      <c r="J809" s="46">
        <f t="shared" si="125"/>
        <v>0</v>
      </c>
      <c r="K809" s="46"/>
      <c r="L809" s="46">
        <f t="shared" si="126"/>
        <v>0</v>
      </c>
      <c r="M809" s="62"/>
      <c r="N809" s="19"/>
    </row>
    <row r="810" spans="1:14" ht="24" hidden="1" customHeight="1">
      <c r="A810" s="61" t="s">
        <v>708</v>
      </c>
      <c r="B810" s="61" t="s">
        <v>710</v>
      </c>
      <c r="C810" s="62" t="s">
        <v>83</v>
      </c>
      <c r="D810" s="66">
        <v>1</v>
      </c>
      <c r="E810" s="64"/>
      <c r="F810" s="46">
        <f t="shared" si="124"/>
        <v>0</v>
      </c>
      <c r="G810" s="65"/>
      <c r="H810" s="46">
        <f t="shared" si="124"/>
        <v>0</v>
      </c>
      <c r="I810" s="65">
        <v>0</v>
      </c>
      <c r="J810" s="46">
        <f t="shared" si="125"/>
        <v>0</v>
      </c>
      <c r="K810" s="46"/>
      <c r="L810" s="46">
        <f t="shared" si="126"/>
        <v>0</v>
      </c>
      <c r="M810" s="62"/>
      <c r="N810" s="19"/>
    </row>
    <row r="811" spans="1:14" ht="24" hidden="1" customHeight="1">
      <c r="A811" s="61" t="s">
        <v>708</v>
      </c>
      <c r="B811" s="61" t="s">
        <v>711</v>
      </c>
      <c r="C811" s="62" t="s">
        <v>83</v>
      </c>
      <c r="D811" s="66">
        <v>16</v>
      </c>
      <c r="E811" s="64"/>
      <c r="F811" s="46">
        <f t="shared" si="124"/>
        <v>0</v>
      </c>
      <c r="G811" s="65"/>
      <c r="H811" s="46">
        <f t="shared" si="124"/>
        <v>0</v>
      </c>
      <c r="I811" s="65">
        <v>0</v>
      </c>
      <c r="J811" s="46">
        <f t="shared" si="125"/>
        <v>0</v>
      </c>
      <c r="K811" s="46"/>
      <c r="L811" s="46">
        <f t="shared" si="126"/>
        <v>0</v>
      </c>
      <c r="M811" s="62"/>
      <c r="N811" s="19"/>
    </row>
    <row r="812" spans="1:14" ht="24" hidden="1" customHeight="1">
      <c r="A812" s="61" t="s">
        <v>708</v>
      </c>
      <c r="B812" s="61" t="s">
        <v>712</v>
      </c>
      <c r="C812" s="62" t="s">
        <v>83</v>
      </c>
      <c r="D812" s="66">
        <v>11</v>
      </c>
      <c r="E812" s="64"/>
      <c r="F812" s="46">
        <f t="shared" si="124"/>
        <v>0</v>
      </c>
      <c r="G812" s="65"/>
      <c r="H812" s="46">
        <f t="shared" si="124"/>
        <v>0</v>
      </c>
      <c r="I812" s="65">
        <v>0</v>
      </c>
      <c r="J812" s="46">
        <f t="shared" si="125"/>
        <v>0</v>
      </c>
      <c r="K812" s="46"/>
      <c r="L812" s="46">
        <f t="shared" si="126"/>
        <v>0</v>
      </c>
      <c r="M812" s="62"/>
      <c r="N812" s="19"/>
    </row>
    <row r="813" spans="1:14" ht="24" hidden="1" customHeight="1">
      <c r="A813" s="61" t="s">
        <v>713</v>
      </c>
      <c r="B813" s="61" t="s">
        <v>714</v>
      </c>
      <c r="C813" s="62" t="s">
        <v>73</v>
      </c>
      <c r="D813" s="66">
        <v>2</v>
      </c>
      <c r="E813" s="64"/>
      <c r="F813" s="46">
        <f t="shared" si="124"/>
        <v>0</v>
      </c>
      <c r="G813" s="65"/>
      <c r="H813" s="46">
        <f t="shared" si="124"/>
        <v>0</v>
      </c>
      <c r="I813" s="65">
        <v>0</v>
      </c>
      <c r="J813" s="46">
        <f t="shared" si="125"/>
        <v>0</v>
      </c>
      <c r="K813" s="46"/>
      <c r="L813" s="46">
        <f t="shared" si="126"/>
        <v>0</v>
      </c>
      <c r="M813" s="62"/>
      <c r="N813" s="19"/>
    </row>
    <row r="814" spans="1:14" ht="24" hidden="1" customHeight="1">
      <c r="A814" s="61" t="s">
        <v>713</v>
      </c>
      <c r="B814" s="61" t="s">
        <v>715</v>
      </c>
      <c r="C814" s="62" t="s">
        <v>73</v>
      </c>
      <c r="D814" s="66">
        <v>2</v>
      </c>
      <c r="E814" s="64"/>
      <c r="F814" s="46">
        <f t="shared" si="124"/>
        <v>0</v>
      </c>
      <c r="G814" s="65"/>
      <c r="H814" s="46">
        <f t="shared" si="124"/>
        <v>0</v>
      </c>
      <c r="I814" s="65">
        <v>0</v>
      </c>
      <c r="J814" s="46">
        <f t="shared" si="125"/>
        <v>0</v>
      </c>
      <c r="K814" s="46"/>
      <c r="L814" s="46">
        <f t="shared" si="126"/>
        <v>0</v>
      </c>
      <c r="M814" s="62"/>
      <c r="N814" s="19"/>
    </row>
    <row r="815" spans="1:14" ht="24" hidden="1" customHeight="1">
      <c r="A815" s="61" t="s">
        <v>716</v>
      </c>
      <c r="B815" s="61" t="s">
        <v>642</v>
      </c>
      <c r="C815" s="62" t="s">
        <v>83</v>
      </c>
      <c r="D815" s="66">
        <v>18</v>
      </c>
      <c r="E815" s="64"/>
      <c r="F815" s="46">
        <f t="shared" si="124"/>
        <v>0</v>
      </c>
      <c r="G815" s="65"/>
      <c r="H815" s="46">
        <f t="shared" si="124"/>
        <v>0</v>
      </c>
      <c r="I815" s="65">
        <v>0</v>
      </c>
      <c r="J815" s="46">
        <f t="shared" si="125"/>
        <v>0</v>
      </c>
      <c r="K815" s="46"/>
      <c r="L815" s="46">
        <f t="shared" si="126"/>
        <v>0</v>
      </c>
      <c r="M815" s="62"/>
      <c r="N815" s="19"/>
    </row>
    <row r="816" spans="1:14" ht="24" hidden="1" customHeight="1">
      <c r="A816" s="61" t="s">
        <v>716</v>
      </c>
      <c r="B816" s="61" t="s">
        <v>717</v>
      </c>
      <c r="C816" s="62" t="s">
        <v>83</v>
      </c>
      <c r="D816" s="66">
        <v>9</v>
      </c>
      <c r="E816" s="64"/>
      <c r="F816" s="46">
        <f t="shared" si="124"/>
        <v>0</v>
      </c>
      <c r="G816" s="65"/>
      <c r="H816" s="46">
        <f t="shared" si="124"/>
        <v>0</v>
      </c>
      <c r="I816" s="65">
        <v>0</v>
      </c>
      <c r="J816" s="46">
        <f t="shared" si="125"/>
        <v>0</v>
      </c>
      <c r="K816" s="46"/>
      <c r="L816" s="46">
        <f t="shared" si="126"/>
        <v>0</v>
      </c>
      <c r="M816" s="62"/>
      <c r="N816" s="19"/>
    </row>
    <row r="817" spans="1:14" ht="24" hidden="1" customHeight="1">
      <c r="A817" s="61" t="s">
        <v>718</v>
      </c>
      <c r="B817" s="61" t="s">
        <v>642</v>
      </c>
      <c r="C817" s="62" t="s">
        <v>235</v>
      </c>
      <c r="D817" s="66">
        <v>9</v>
      </c>
      <c r="E817" s="64"/>
      <c r="F817" s="46">
        <f t="shared" si="124"/>
        <v>0</v>
      </c>
      <c r="G817" s="65"/>
      <c r="H817" s="46">
        <f t="shared" si="124"/>
        <v>0</v>
      </c>
      <c r="I817" s="65">
        <v>0</v>
      </c>
      <c r="J817" s="46">
        <f t="shared" si="125"/>
        <v>0</v>
      </c>
      <c r="K817" s="46"/>
      <c r="L817" s="46">
        <f t="shared" si="126"/>
        <v>0</v>
      </c>
      <c r="M817" s="62"/>
      <c r="N817" s="19"/>
    </row>
    <row r="818" spans="1:14" ht="24" hidden="1" customHeight="1">
      <c r="A818" s="61" t="s">
        <v>718</v>
      </c>
      <c r="B818" s="61" t="s">
        <v>717</v>
      </c>
      <c r="C818" s="62" t="s">
        <v>235</v>
      </c>
      <c r="D818" s="66">
        <v>7</v>
      </c>
      <c r="E818" s="64"/>
      <c r="F818" s="46">
        <f t="shared" si="124"/>
        <v>0</v>
      </c>
      <c r="G818" s="65"/>
      <c r="H818" s="46">
        <f t="shared" si="124"/>
        <v>0</v>
      </c>
      <c r="I818" s="65">
        <v>0</v>
      </c>
      <c r="J818" s="46">
        <f t="shared" si="125"/>
        <v>0</v>
      </c>
      <c r="K818" s="46"/>
      <c r="L818" s="46">
        <f t="shared" si="126"/>
        <v>0</v>
      </c>
      <c r="M818" s="62"/>
      <c r="N818" s="19"/>
    </row>
    <row r="819" spans="1:14" ht="24" hidden="1" customHeight="1">
      <c r="A819" s="61" t="s">
        <v>688</v>
      </c>
      <c r="B819" s="61" t="s">
        <v>717</v>
      </c>
      <c r="C819" s="62" t="s">
        <v>235</v>
      </c>
      <c r="D819" s="66">
        <v>6</v>
      </c>
      <c r="E819" s="64"/>
      <c r="F819" s="46">
        <f t="shared" si="124"/>
        <v>0</v>
      </c>
      <c r="G819" s="65"/>
      <c r="H819" s="46">
        <f t="shared" si="124"/>
        <v>0</v>
      </c>
      <c r="I819" s="65">
        <v>0</v>
      </c>
      <c r="J819" s="46">
        <f t="shared" si="125"/>
        <v>0</v>
      </c>
      <c r="K819" s="46"/>
      <c r="L819" s="46">
        <f t="shared" si="126"/>
        <v>0</v>
      </c>
      <c r="M819" s="62"/>
      <c r="N819" s="19"/>
    </row>
    <row r="820" spans="1:14" ht="24" hidden="1" customHeight="1">
      <c r="A820" s="61" t="s">
        <v>688</v>
      </c>
      <c r="B820" s="61" t="s">
        <v>719</v>
      </c>
      <c r="C820" s="62" t="s">
        <v>235</v>
      </c>
      <c r="D820" s="66">
        <v>1</v>
      </c>
      <c r="E820" s="64"/>
      <c r="F820" s="46">
        <f t="shared" si="124"/>
        <v>0</v>
      </c>
      <c r="G820" s="65"/>
      <c r="H820" s="46">
        <f t="shared" si="124"/>
        <v>0</v>
      </c>
      <c r="I820" s="65">
        <v>0</v>
      </c>
      <c r="J820" s="46">
        <f t="shared" si="125"/>
        <v>0</v>
      </c>
      <c r="K820" s="46"/>
      <c r="L820" s="46">
        <f t="shared" si="126"/>
        <v>0</v>
      </c>
      <c r="M820" s="62"/>
      <c r="N820" s="19"/>
    </row>
    <row r="821" spans="1:14" ht="24" hidden="1" customHeight="1">
      <c r="A821" s="61" t="s">
        <v>720</v>
      </c>
      <c r="B821" s="61" t="s">
        <v>721</v>
      </c>
      <c r="C821" s="62" t="s">
        <v>690</v>
      </c>
      <c r="D821" s="66">
        <v>18</v>
      </c>
      <c r="E821" s="64"/>
      <c r="F821" s="46">
        <f t="shared" si="124"/>
        <v>0</v>
      </c>
      <c r="G821" s="65"/>
      <c r="H821" s="46">
        <f t="shared" si="124"/>
        <v>0</v>
      </c>
      <c r="I821" s="65">
        <v>0</v>
      </c>
      <c r="J821" s="46">
        <f t="shared" si="125"/>
        <v>0</v>
      </c>
      <c r="K821" s="46"/>
      <c r="L821" s="46">
        <f t="shared" si="126"/>
        <v>0</v>
      </c>
      <c r="M821" s="62"/>
      <c r="N821" s="19"/>
    </row>
    <row r="822" spans="1:14" ht="24" hidden="1" customHeight="1">
      <c r="A822" s="61" t="s">
        <v>266</v>
      </c>
      <c r="B822" s="61" t="s">
        <v>722</v>
      </c>
      <c r="C822" s="62" t="s">
        <v>690</v>
      </c>
      <c r="D822" s="66">
        <v>743</v>
      </c>
      <c r="E822" s="64"/>
      <c r="F822" s="46">
        <f t="shared" si="124"/>
        <v>0</v>
      </c>
      <c r="G822" s="65"/>
      <c r="H822" s="46">
        <f t="shared" si="124"/>
        <v>0</v>
      </c>
      <c r="I822" s="65">
        <v>0</v>
      </c>
      <c r="J822" s="46">
        <f t="shared" si="125"/>
        <v>0</v>
      </c>
      <c r="K822" s="46"/>
      <c r="L822" s="46">
        <f t="shared" si="126"/>
        <v>0</v>
      </c>
      <c r="M822" s="62"/>
      <c r="N822" s="19"/>
    </row>
    <row r="823" spans="1:14" ht="24" hidden="1" customHeight="1">
      <c r="A823" s="61" t="s">
        <v>723</v>
      </c>
      <c r="B823" s="61" t="s">
        <v>10</v>
      </c>
      <c r="C823" s="62" t="s">
        <v>724</v>
      </c>
      <c r="D823" s="66">
        <v>727</v>
      </c>
      <c r="E823" s="64"/>
      <c r="F823" s="46">
        <f t="shared" si="124"/>
        <v>0</v>
      </c>
      <c r="G823" s="65"/>
      <c r="H823" s="46">
        <f t="shared" si="124"/>
        <v>0</v>
      </c>
      <c r="I823" s="65">
        <v>0</v>
      </c>
      <c r="J823" s="46">
        <f t="shared" si="125"/>
        <v>0</v>
      </c>
      <c r="K823" s="46"/>
      <c r="L823" s="46">
        <f t="shared" si="126"/>
        <v>0</v>
      </c>
      <c r="M823" s="62"/>
      <c r="N823" s="19"/>
    </row>
    <row r="824" spans="1:14" ht="24" hidden="1" customHeight="1">
      <c r="A824" s="61" t="s">
        <v>725</v>
      </c>
      <c r="B824" s="61" t="s">
        <v>726</v>
      </c>
      <c r="C824" s="62" t="s">
        <v>83</v>
      </c>
      <c r="D824" s="66">
        <v>4</v>
      </c>
      <c r="E824" s="64"/>
      <c r="F824" s="46">
        <f t="shared" si="124"/>
        <v>0</v>
      </c>
      <c r="G824" s="65"/>
      <c r="H824" s="46">
        <f t="shared" si="124"/>
        <v>0</v>
      </c>
      <c r="I824" s="65">
        <v>0</v>
      </c>
      <c r="J824" s="46">
        <f t="shared" si="125"/>
        <v>0</v>
      </c>
      <c r="K824" s="46"/>
      <c r="L824" s="46">
        <f t="shared" si="126"/>
        <v>0</v>
      </c>
      <c r="M824" s="62"/>
      <c r="N824" s="19"/>
    </row>
    <row r="825" spans="1:14" ht="24" hidden="1" customHeight="1">
      <c r="A825" s="61" t="s">
        <v>725</v>
      </c>
      <c r="B825" s="61" t="s">
        <v>727</v>
      </c>
      <c r="C825" s="62" t="s">
        <v>83</v>
      </c>
      <c r="D825" s="66">
        <v>6</v>
      </c>
      <c r="E825" s="64"/>
      <c r="F825" s="46">
        <f t="shared" si="124"/>
        <v>0</v>
      </c>
      <c r="G825" s="65"/>
      <c r="H825" s="46">
        <f t="shared" si="124"/>
        <v>0</v>
      </c>
      <c r="I825" s="65">
        <v>0</v>
      </c>
      <c r="J825" s="46">
        <f t="shared" si="125"/>
        <v>0</v>
      </c>
      <c r="K825" s="46"/>
      <c r="L825" s="46">
        <f t="shared" si="126"/>
        <v>0</v>
      </c>
      <c r="M825" s="62"/>
      <c r="N825" s="19"/>
    </row>
    <row r="826" spans="1:14" ht="24" hidden="1" customHeight="1">
      <c r="A826" s="61" t="s">
        <v>725</v>
      </c>
      <c r="B826" s="61" t="s">
        <v>728</v>
      </c>
      <c r="C826" s="62" t="s">
        <v>83</v>
      </c>
      <c r="D826" s="66">
        <v>6</v>
      </c>
      <c r="E826" s="64"/>
      <c r="F826" s="46">
        <f t="shared" si="124"/>
        <v>0</v>
      </c>
      <c r="G826" s="65"/>
      <c r="H826" s="46">
        <f t="shared" si="124"/>
        <v>0</v>
      </c>
      <c r="I826" s="65">
        <v>0</v>
      </c>
      <c r="J826" s="46">
        <f t="shared" si="125"/>
        <v>0</v>
      </c>
      <c r="K826" s="46"/>
      <c r="L826" s="46">
        <f t="shared" si="126"/>
        <v>0</v>
      </c>
      <c r="M826" s="62"/>
      <c r="N826" s="19"/>
    </row>
    <row r="827" spans="1:14" ht="24" hidden="1" customHeight="1">
      <c r="A827" s="61" t="s">
        <v>725</v>
      </c>
      <c r="B827" s="61" t="s">
        <v>729</v>
      </c>
      <c r="C827" s="62" t="s">
        <v>83</v>
      </c>
      <c r="D827" s="66">
        <v>8</v>
      </c>
      <c r="E827" s="64"/>
      <c r="F827" s="46">
        <f t="shared" si="124"/>
        <v>0</v>
      </c>
      <c r="G827" s="65"/>
      <c r="H827" s="46">
        <f t="shared" si="124"/>
        <v>0</v>
      </c>
      <c r="I827" s="65">
        <v>0</v>
      </c>
      <c r="J827" s="46">
        <f t="shared" si="125"/>
        <v>0</v>
      </c>
      <c r="K827" s="46"/>
      <c r="L827" s="46">
        <f t="shared" si="126"/>
        <v>0</v>
      </c>
      <c r="M827" s="62"/>
      <c r="N827" s="19"/>
    </row>
    <row r="828" spans="1:14" ht="24" hidden="1" customHeight="1">
      <c r="A828" s="61" t="s">
        <v>730</v>
      </c>
      <c r="B828" s="61" t="s">
        <v>642</v>
      </c>
      <c r="C828" s="62" t="s">
        <v>235</v>
      </c>
      <c r="D828" s="66">
        <v>6</v>
      </c>
      <c r="E828" s="64"/>
      <c r="F828" s="46">
        <f t="shared" si="124"/>
        <v>0</v>
      </c>
      <c r="G828" s="65"/>
      <c r="H828" s="46">
        <f t="shared" si="124"/>
        <v>0</v>
      </c>
      <c r="I828" s="65">
        <v>0</v>
      </c>
      <c r="J828" s="46">
        <f t="shared" si="125"/>
        <v>0</v>
      </c>
      <c r="K828" s="46"/>
      <c r="L828" s="46">
        <f t="shared" si="126"/>
        <v>0</v>
      </c>
      <c r="M828" s="62"/>
      <c r="N828" s="19"/>
    </row>
    <row r="829" spans="1:14" ht="24" hidden="1" customHeight="1">
      <c r="A829" s="61" t="s">
        <v>730</v>
      </c>
      <c r="B829" s="61" t="s">
        <v>717</v>
      </c>
      <c r="C829" s="62" t="s">
        <v>235</v>
      </c>
      <c r="D829" s="66">
        <v>1</v>
      </c>
      <c r="E829" s="64"/>
      <c r="F829" s="46">
        <f t="shared" si="124"/>
        <v>0</v>
      </c>
      <c r="G829" s="65"/>
      <c r="H829" s="46">
        <f t="shared" si="124"/>
        <v>0</v>
      </c>
      <c r="I829" s="65">
        <v>0</v>
      </c>
      <c r="J829" s="46">
        <f t="shared" si="125"/>
        <v>0</v>
      </c>
      <c r="K829" s="46"/>
      <c r="L829" s="46">
        <f t="shared" si="126"/>
        <v>0</v>
      </c>
      <c r="M829" s="62"/>
      <c r="N829" s="19"/>
    </row>
    <row r="830" spans="1:14" ht="24" hidden="1" customHeight="1">
      <c r="A830" s="61" t="s">
        <v>575</v>
      </c>
      <c r="B830" s="61" t="s">
        <v>576</v>
      </c>
      <c r="C830" s="62" t="s">
        <v>577</v>
      </c>
      <c r="D830" s="66">
        <v>2.4</v>
      </c>
      <c r="E830" s="64"/>
      <c r="F830" s="46">
        <f t="shared" si="124"/>
        <v>0</v>
      </c>
      <c r="G830" s="65"/>
      <c r="H830" s="46">
        <f t="shared" si="124"/>
        <v>0</v>
      </c>
      <c r="I830" s="65">
        <v>0</v>
      </c>
      <c r="J830" s="46">
        <f t="shared" si="125"/>
        <v>0</v>
      </c>
      <c r="K830" s="46"/>
      <c r="L830" s="46">
        <f t="shared" si="126"/>
        <v>0</v>
      </c>
      <c r="M830" s="62"/>
      <c r="N830" s="19"/>
    </row>
    <row r="831" spans="1:14" ht="24" hidden="1" customHeight="1">
      <c r="A831" s="61" t="s">
        <v>575</v>
      </c>
      <c r="B831" s="61" t="s">
        <v>599</v>
      </c>
      <c r="C831" s="62" t="s">
        <v>577</v>
      </c>
      <c r="D831" s="66">
        <v>7.2</v>
      </c>
      <c r="E831" s="64"/>
      <c r="F831" s="46">
        <f t="shared" si="124"/>
        <v>0</v>
      </c>
      <c r="G831" s="65"/>
      <c r="H831" s="46">
        <f t="shared" si="124"/>
        <v>0</v>
      </c>
      <c r="I831" s="65">
        <v>0</v>
      </c>
      <c r="J831" s="46">
        <f t="shared" si="125"/>
        <v>0</v>
      </c>
      <c r="K831" s="46"/>
      <c r="L831" s="46">
        <f t="shared" si="126"/>
        <v>0</v>
      </c>
      <c r="M831" s="62"/>
      <c r="N831" s="19"/>
    </row>
    <row r="832" spans="1:14" ht="24" hidden="1" customHeight="1">
      <c r="A832" s="61" t="s">
        <v>575</v>
      </c>
      <c r="B832" s="61" t="s">
        <v>731</v>
      </c>
      <c r="C832" s="62" t="s">
        <v>577</v>
      </c>
      <c r="D832" s="66">
        <v>19.2</v>
      </c>
      <c r="E832" s="64"/>
      <c r="F832" s="46">
        <f t="shared" si="124"/>
        <v>0</v>
      </c>
      <c r="G832" s="65"/>
      <c r="H832" s="46">
        <f t="shared" si="124"/>
        <v>0</v>
      </c>
      <c r="I832" s="65">
        <v>0</v>
      </c>
      <c r="J832" s="46">
        <f t="shared" si="125"/>
        <v>0</v>
      </c>
      <c r="K832" s="46"/>
      <c r="L832" s="46">
        <f t="shared" si="126"/>
        <v>0</v>
      </c>
      <c r="M832" s="62"/>
      <c r="N832" s="19"/>
    </row>
    <row r="833" spans="1:35" ht="24" hidden="1" customHeight="1">
      <c r="A833" s="61" t="s">
        <v>579</v>
      </c>
      <c r="B833" s="61" t="s">
        <v>580</v>
      </c>
      <c r="C833" s="62" t="s">
        <v>46</v>
      </c>
      <c r="D833" s="66">
        <v>1</v>
      </c>
      <c r="E833" s="64"/>
      <c r="F833" s="46">
        <f t="shared" si="124"/>
        <v>0</v>
      </c>
      <c r="G833" s="65"/>
      <c r="H833" s="46">
        <f t="shared" si="124"/>
        <v>0</v>
      </c>
      <c r="I833" s="65">
        <v>0</v>
      </c>
      <c r="J833" s="46">
        <f t="shared" si="125"/>
        <v>0</v>
      </c>
      <c r="K833" s="46"/>
      <c r="L833" s="46">
        <f t="shared" si="126"/>
        <v>0</v>
      </c>
      <c r="M833" s="62"/>
      <c r="N833" s="19"/>
    </row>
    <row r="834" spans="1:35" s="78" customFormat="1" ht="24" hidden="1" customHeight="1">
      <c r="A834" s="70" t="s">
        <v>732</v>
      </c>
      <c r="B834" s="70"/>
      <c r="C834" s="71"/>
      <c r="D834" s="72"/>
      <c r="E834" s="73"/>
      <c r="F834" s="74">
        <f>F835+F857+F944</f>
        <v>0</v>
      </c>
      <c r="G834" s="75"/>
      <c r="H834" s="74">
        <f>H835+H857+H944</f>
        <v>0</v>
      </c>
      <c r="I834" s="75"/>
      <c r="J834" s="74">
        <f>J835+J857+J944</f>
        <v>0</v>
      </c>
      <c r="K834" s="74"/>
      <c r="L834" s="74">
        <f>L835+L857+L944</f>
        <v>0</v>
      </c>
      <c r="M834" s="71"/>
      <c r="N834" s="76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</row>
    <row r="835" spans="1:35" s="78" customFormat="1" ht="24" hidden="1" customHeight="1">
      <c r="A835" s="70" t="s">
        <v>733</v>
      </c>
      <c r="B835" s="70"/>
      <c r="C835" s="71"/>
      <c r="D835" s="72"/>
      <c r="E835" s="73"/>
      <c r="F835" s="74">
        <f>SUM(F836:F856)</f>
        <v>0</v>
      </c>
      <c r="G835" s="75"/>
      <c r="H835" s="74">
        <f>SUM(H836:H856)</f>
        <v>0</v>
      </c>
      <c r="I835" s="75"/>
      <c r="J835" s="74">
        <f>SUM(J836:J856)</f>
        <v>0</v>
      </c>
      <c r="K835" s="74"/>
      <c r="L835" s="74">
        <f>SUM(L836:L856)</f>
        <v>0</v>
      </c>
      <c r="M835" s="71"/>
      <c r="N835" s="76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</row>
    <row r="836" spans="1:35" ht="24" hidden="1" customHeight="1">
      <c r="A836" s="61" t="s">
        <v>734</v>
      </c>
      <c r="B836" s="61" t="s">
        <v>735</v>
      </c>
      <c r="C836" s="62" t="s">
        <v>561</v>
      </c>
      <c r="D836" s="63">
        <v>8</v>
      </c>
      <c r="E836" s="64"/>
      <c r="F836" s="46">
        <f t="shared" ref="F836:H856" si="127">TRUNC(E836*$D836,0)</f>
        <v>0</v>
      </c>
      <c r="G836" s="65"/>
      <c r="H836" s="46">
        <f t="shared" si="127"/>
        <v>0</v>
      </c>
      <c r="I836" s="65">
        <v>0</v>
      </c>
      <c r="J836" s="46">
        <f t="shared" ref="J836:J856" si="128">TRUNC(I836*$D836,0)</f>
        <v>0</v>
      </c>
      <c r="K836" s="46"/>
      <c r="L836" s="46">
        <f t="shared" ref="L836:L856" si="129">TRUNC(K836*$D836,0)</f>
        <v>0</v>
      </c>
      <c r="M836" s="62"/>
      <c r="N836" s="19"/>
    </row>
    <row r="837" spans="1:35" ht="24" hidden="1" customHeight="1">
      <c r="A837" s="61" t="s">
        <v>734</v>
      </c>
      <c r="B837" s="61" t="s">
        <v>736</v>
      </c>
      <c r="C837" s="62" t="s">
        <v>561</v>
      </c>
      <c r="D837" s="63">
        <v>4</v>
      </c>
      <c r="E837" s="64"/>
      <c r="F837" s="46">
        <f t="shared" si="127"/>
        <v>0</v>
      </c>
      <c r="G837" s="65"/>
      <c r="H837" s="46">
        <f t="shared" si="127"/>
        <v>0</v>
      </c>
      <c r="I837" s="65">
        <v>0</v>
      </c>
      <c r="J837" s="46">
        <f t="shared" si="128"/>
        <v>0</v>
      </c>
      <c r="K837" s="46"/>
      <c r="L837" s="46">
        <f t="shared" si="129"/>
        <v>0</v>
      </c>
      <c r="M837" s="62"/>
      <c r="N837" s="19"/>
    </row>
    <row r="838" spans="1:35" ht="24" hidden="1" customHeight="1">
      <c r="A838" s="61" t="s">
        <v>737</v>
      </c>
      <c r="B838" s="61" t="s">
        <v>738</v>
      </c>
      <c r="C838" s="62" t="s">
        <v>561</v>
      </c>
      <c r="D838" s="63">
        <v>3</v>
      </c>
      <c r="E838" s="64"/>
      <c r="F838" s="46">
        <f t="shared" si="127"/>
        <v>0</v>
      </c>
      <c r="G838" s="65"/>
      <c r="H838" s="46">
        <f t="shared" si="127"/>
        <v>0</v>
      </c>
      <c r="I838" s="65">
        <v>0</v>
      </c>
      <c r="J838" s="46">
        <f t="shared" si="128"/>
        <v>0</v>
      </c>
      <c r="K838" s="46"/>
      <c r="L838" s="46">
        <f t="shared" si="129"/>
        <v>0</v>
      </c>
      <c r="M838" s="62"/>
      <c r="N838" s="19"/>
    </row>
    <row r="839" spans="1:35" ht="24" hidden="1" customHeight="1">
      <c r="A839" s="61" t="s">
        <v>739</v>
      </c>
      <c r="B839" s="61" t="s">
        <v>740</v>
      </c>
      <c r="C839" s="62" t="s">
        <v>561</v>
      </c>
      <c r="D839" s="63">
        <v>8</v>
      </c>
      <c r="E839" s="64"/>
      <c r="F839" s="46">
        <f t="shared" si="127"/>
        <v>0</v>
      </c>
      <c r="G839" s="65"/>
      <c r="H839" s="46">
        <f t="shared" si="127"/>
        <v>0</v>
      </c>
      <c r="I839" s="65">
        <v>0</v>
      </c>
      <c r="J839" s="46">
        <f t="shared" si="128"/>
        <v>0</v>
      </c>
      <c r="K839" s="46"/>
      <c r="L839" s="46">
        <f t="shared" si="129"/>
        <v>0</v>
      </c>
      <c r="M839" s="62"/>
      <c r="N839" s="19"/>
    </row>
    <row r="840" spans="1:35" ht="24" hidden="1" customHeight="1">
      <c r="A840" s="61" t="s">
        <v>741</v>
      </c>
      <c r="B840" s="61" t="s">
        <v>742</v>
      </c>
      <c r="C840" s="62" t="s">
        <v>561</v>
      </c>
      <c r="D840" s="63">
        <v>2</v>
      </c>
      <c r="E840" s="64"/>
      <c r="F840" s="46">
        <f t="shared" si="127"/>
        <v>0</v>
      </c>
      <c r="G840" s="65"/>
      <c r="H840" s="46">
        <f t="shared" si="127"/>
        <v>0</v>
      </c>
      <c r="I840" s="65">
        <v>0</v>
      </c>
      <c r="J840" s="46">
        <f t="shared" si="128"/>
        <v>0</v>
      </c>
      <c r="K840" s="46"/>
      <c r="L840" s="46">
        <f t="shared" si="129"/>
        <v>0</v>
      </c>
      <c r="M840" s="62"/>
      <c r="N840" s="19"/>
    </row>
    <row r="841" spans="1:35" ht="24" hidden="1" customHeight="1">
      <c r="A841" s="61" t="s">
        <v>743</v>
      </c>
      <c r="B841" s="61" t="s">
        <v>744</v>
      </c>
      <c r="C841" s="62" t="s">
        <v>46</v>
      </c>
      <c r="D841" s="63">
        <v>1</v>
      </c>
      <c r="E841" s="64"/>
      <c r="F841" s="46">
        <f t="shared" si="127"/>
        <v>0</v>
      </c>
      <c r="G841" s="65"/>
      <c r="H841" s="46">
        <f t="shared" si="127"/>
        <v>0</v>
      </c>
      <c r="I841" s="65">
        <v>0</v>
      </c>
      <c r="J841" s="46">
        <f t="shared" si="128"/>
        <v>0</v>
      </c>
      <c r="K841" s="46"/>
      <c r="L841" s="46">
        <f t="shared" si="129"/>
        <v>0</v>
      </c>
      <c r="M841" s="62"/>
      <c r="N841" s="19"/>
    </row>
    <row r="842" spans="1:35" ht="24" hidden="1" customHeight="1">
      <c r="A842" s="61" t="s">
        <v>745</v>
      </c>
      <c r="B842" s="61" t="s">
        <v>746</v>
      </c>
      <c r="C842" s="62" t="s">
        <v>561</v>
      </c>
      <c r="D842" s="63">
        <v>3</v>
      </c>
      <c r="E842" s="64"/>
      <c r="F842" s="46">
        <f t="shared" si="127"/>
        <v>0</v>
      </c>
      <c r="G842" s="65"/>
      <c r="H842" s="46">
        <f t="shared" si="127"/>
        <v>0</v>
      </c>
      <c r="I842" s="65">
        <v>0</v>
      </c>
      <c r="J842" s="46">
        <f t="shared" si="128"/>
        <v>0</v>
      </c>
      <c r="K842" s="46"/>
      <c r="L842" s="46">
        <f t="shared" si="129"/>
        <v>0</v>
      </c>
      <c r="M842" s="62"/>
      <c r="N842" s="19"/>
    </row>
    <row r="843" spans="1:35" ht="24" hidden="1" customHeight="1">
      <c r="A843" s="61" t="s">
        <v>747</v>
      </c>
      <c r="B843" s="61" t="s">
        <v>748</v>
      </c>
      <c r="C843" s="62" t="s">
        <v>561</v>
      </c>
      <c r="D843" s="63">
        <v>1</v>
      </c>
      <c r="E843" s="64"/>
      <c r="F843" s="46">
        <f t="shared" si="127"/>
        <v>0</v>
      </c>
      <c r="G843" s="65"/>
      <c r="H843" s="46">
        <f t="shared" si="127"/>
        <v>0</v>
      </c>
      <c r="I843" s="65">
        <v>0</v>
      </c>
      <c r="J843" s="46">
        <f t="shared" si="128"/>
        <v>0</v>
      </c>
      <c r="K843" s="46"/>
      <c r="L843" s="46">
        <f t="shared" si="129"/>
        <v>0</v>
      </c>
      <c r="M843" s="62"/>
      <c r="N843" s="19"/>
    </row>
    <row r="844" spans="1:35" ht="24" hidden="1" customHeight="1">
      <c r="A844" s="61" t="s">
        <v>749</v>
      </c>
      <c r="B844" s="61" t="s">
        <v>750</v>
      </c>
      <c r="C844" s="62" t="s">
        <v>561</v>
      </c>
      <c r="D844" s="63">
        <v>7</v>
      </c>
      <c r="E844" s="64"/>
      <c r="F844" s="46">
        <f t="shared" si="127"/>
        <v>0</v>
      </c>
      <c r="G844" s="65"/>
      <c r="H844" s="46">
        <f t="shared" si="127"/>
        <v>0</v>
      </c>
      <c r="I844" s="65">
        <v>0</v>
      </c>
      <c r="J844" s="46">
        <f t="shared" si="128"/>
        <v>0</v>
      </c>
      <c r="K844" s="46"/>
      <c r="L844" s="46">
        <f t="shared" si="129"/>
        <v>0</v>
      </c>
      <c r="M844" s="62"/>
      <c r="N844" s="19"/>
    </row>
    <row r="845" spans="1:35" ht="24" hidden="1" customHeight="1">
      <c r="A845" s="61" t="s">
        <v>751</v>
      </c>
      <c r="B845" s="61" t="s">
        <v>752</v>
      </c>
      <c r="C845" s="62" t="s">
        <v>561</v>
      </c>
      <c r="D845" s="63">
        <v>2</v>
      </c>
      <c r="E845" s="64"/>
      <c r="F845" s="46">
        <f t="shared" si="127"/>
        <v>0</v>
      </c>
      <c r="G845" s="65"/>
      <c r="H845" s="46">
        <f t="shared" si="127"/>
        <v>0</v>
      </c>
      <c r="I845" s="65">
        <v>0</v>
      </c>
      <c r="J845" s="46">
        <f t="shared" si="128"/>
        <v>0</v>
      </c>
      <c r="K845" s="46"/>
      <c r="L845" s="46">
        <f t="shared" si="129"/>
        <v>0</v>
      </c>
      <c r="M845" s="62"/>
      <c r="N845" s="19"/>
    </row>
    <row r="846" spans="1:35" ht="24" hidden="1" customHeight="1">
      <c r="A846" s="61" t="s">
        <v>753</v>
      </c>
      <c r="B846" s="61" t="s">
        <v>754</v>
      </c>
      <c r="C846" s="62" t="s">
        <v>83</v>
      </c>
      <c r="D846" s="63">
        <v>2</v>
      </c>
      <c r="E846" s="64"/>
      <c r="F846" s="46">
        <f t="shared" si="127"/>
        <v>0</v>
      </c>
      <c r="G846" s="65"/>
      <c r="H846" s="46">
        <f t="shared" si="127"/>
        <v>0</v>
      </c>
      <c r="I846" s="65">
        <v>0</v>
      </c>
      <c r="J846" s="46">
        <f t="shared" si="128"/>
        <v>0</v>
      </c>
      <c r="K846" s="46"/>
      <c r="L846" s="46">
        <f t="shared" si="129"/>
        <v>0</v>
      </c>
      <c r="M846" s="62"/>
      <c r="N846" s="19"/>
    </row>
    <row r="847" spans="1:35" ht="24" hidden="1" customHeight="1">
      <c r="A847" s="61" t="s">
        <v>755</v>
      </c>
      <c r="B847" s="61" t="s">
        <v>10</v>
      </c>
      <c r="C847" s="62" t="s">
        <v>83</v>
      </c>
      <c r="D847" s="63">
        <v>2</v>
      </c>
      <c r="E847" s="64"/>
      <c r="F847" s="46">
        <f t="shared" si="127"/>
        <v>0</v>
      </c>
      <c r="G847" s="65"/>
      <c r="H847" s="46">
        <f t="shared" si="127"/>
        <v>0</v>
      </c>
      <c r="I847" s="65">
        <v>0</v>
      </c>
      <c r="J847" s="46">
        <f t="shared" si="128"/>
        <v>0</v>
      </c>
      <c r="K847" s="46"/>
      <c r="L847" s="46">
        <f t="shared" si="129"/>
        <v>0</v>
      </c>
      <c r="M847" s="62"/>
      <c r="N847" s="19"/>
    </row>
    <row r="848" spans="1:35" ht="24" hidden="1" customHeight="1">
      <c r="A848" s="61" t="s">
        <v>756</v>
      </c>
      <c r="B848" s="61" t="s">
        <v>757</v>
      </c>
      <c r="C848" s="62" t="s">
        <v>83</v>
      </c>
      <c r="D848" s="63">
        <v>10</v>
      </c>
      <c r="E848" s="64"/>
      <c r="F848" s="46">
        <f t="shared" si="127"/>
        <v>0</v>
      </c>
      <c r="G848" s="65"/>
      <c r="H848" s="46">
        <f t="shared" si="127"/>
        <v>0</v>
      </c>
      <c r="I848" s="65">
        <v>0</v>
      </c>
      <c r="J848" s="46">
        <f t="shared" si="128"/>
        <v>0</v>
      </c>
      <c r="K848" s="46"/>
      <c r="L848" s="46">
        <f t="shared" si="129"/>
        <v>0</v>
      </c>
      <c r="M848" s="62"/>
      <c r="N848" s="19"/>
    </row>
    <row r="849" spans="1:35" ht="24" hidden="1" customHeight="1">
      <c r="A849" s="61" t="s">
        <v>758</v>
      </c>
      <c r="B849" s="61" t="s">
        <v>759</v>
      </c>
      <c r="C849" s="62" t="s">
        <v>83</v>
      </c>
      <c r="D849" s="63">
        <v>12</v>
      </c>
      <c r="E849" s="64"/>
      <c r="F849" s="46">
        <f t="shared" si="127"/>
        <v>0</v>
      </c>
      <c r="G849" s="65"/>
      <c r="H849" s="46">
        <f t="shared" si="127"/>
        <v>0</v>
      </c>
      <c r="I849" s="65">
        <v>0</v>
      </c>
      <c r="J849" s="46">
        <f t="shared" si="128"/>
        <v>0</v>
      </c>
      <c r="K849" s="46"/>
      <c r="L849" s="46">
        <f t="shared" si="129"/>
        <v>0</v>
      </c>
      <c r="M849" s="62"/>
      <c r="N849" s="19"/>
    </row>
    <row r="850" spans="1:35" ht="24" hidden="1" customHeight="1">
      <c r="A850" s="61" t="s">
        <v>760</v>
      </c>
      <c r="B850" s="61" t="s">
        <v>761</v>
      </c>
      <c r="C850" s="62" t="s">
        <v>83</v>
      </c>
      <c r="D850" s="63">
        <v>12</v>
      </c>
      <c r="E850" s="64"/>
      <c r="F850" s="46">
        <f t="shared" si="127"/>
        <v>0</v>
      </c>
      <c r="G850" s="65"/>
      <c r="H850" s="46">
        <f t="shared" si="127"/>
        <v>0</v>
      </c>
      <c r="I850" s="65">
        <v>0</v>
      </c>
      <c r="J850" s="46">
        <f t="shared" si="128"/>
        <v>0</v>
      </c>
      <c r="K850" s="46"/>
      <c r="L850" s="46">
        <f t="shared" si="129"/>
        <v>0</v>
      </c>
      <c r="M850" s="62"/>
      <c r="N850" s="19"/>
    </row>
    <row r="851" spans="1:35" ht="24" hidden="1" customHeight="1">
      <c r="A851" s="61" t="s">
        <v>762</v>
      </c>
      <c r="B851" s="61" t="s">
        <v>763</v>
      </c>
      <c r="C851" s="62" t="s">
        <v>561</v>
      </c>
      <c r="D851" s="63">
        <v>5</v>
      </c>
      <c r="E851" s="64"/>
      <c r="F851" s="46">
        <f t="shared" si="127"/>
        <v>0</v>
      </c>
      <c r="G851" s="65"/>
      <c r="H851" s="46">
        <f t="shared" si="127"/>
        <v>0</v>
      </c>
      <c r="I851" s="65">
        <v>0</v>
      </c>
      <c r="J851" s="46">
        <f t="shared" si="128"/>
        <v>0</v>
      </c>
      <c r="K851" s="46"/>
      <c r="L851" s="46">
        <f t="shared" si="129"/>
        <v>0</v>
      </c>
      <c r="M851" s="62"/>
      <c r="N851" s="19"/>
    </row>
    <row r="852" spans="1:35" ht="24" hidden="1" customHeight="1">
      <c r="A852" s="61" t="s">
        <v>764</v>
      </c>
      <c r="B852" s="61" t="s">
        <v>765</v>
      </c>
      <c r="C852" s="62" t="s">
        <v>561</v>
      </c>
      <c r="D852" s="63">
        <v>8</v>
      </c>
      <c r="E852" s="64"/>
      <c r="F852" s="46">
        <f t="shared" si="127"/>
        <v>0</v>
      </c>
      <c r="G852" s="65"/>
      <c r="H852" s="46">
        <f t="shared" si="127"/>
        <v>0</v>
      </c>
      <c r="I852" s="65">
        <v>0</v>
      </c>
      <c r="J852" s="46">
        <f t="shared" si="128"/>
        <v>0</v>
      </c>
      <c r="K852" s="46"/>
      <c r="L852" s="46">
        <f t="shared" si="129"/>
        <v>0</v>
      </c>
      <c r="M852" s="62"/>
      <c r="N852" s="19"/>
    </row>
    <row r="853" spans="1:35" ht="24" hidden="1" customHeight="1">
      <c r="A853" s="61" t="s">
        <v>575</v>
      </c>
      <c r="B853" s="61" t="s">
        <v>576</v>
      </c>
      <c r="C853" s="62" t="s">
        <v>577</v>
      </c>
      <c r="D853" s="63">
        <v>8</v>
      </c>
      <c r="E853" s="64"/>
      <c r="F853" s="46">
        <f t="shared" si="127"/>
        <v>0</v>
      </c>
      <c r="G853" s="65"/>
      <c r="H853" s="46">
        <f t="shared" si="127"/>
        <v>0</v>
      </c>
      <c r="I853" s="65">
        <v>0</v>
      </c>
      <c r="J853" s="46">
        <f t="shared" si="128"/>
        <v>0</v>
      </c>
      <c r="K853" s="46"/>
      <c r="L853" s="46">
        <f t="shared" si="129"/>
        <v>0</v>
      </c>
      <c r="M853" s="62"/>
      <c r="N853" s="19"/>
    </row>
    <row r="854" spans="1:35" ht="24" hidden="1" customHeight="1">
      <c r="A854" s="61" t="s">
        <v>575</v>
      </c>
      <c r="B854" s="81" t="s">
        <v>599</v>
      </c>
      <c r="C854" s="62" t="s">
        <v>577</v>
      </c>
      <c r="D854" s="63">
        <v>0.8</v>
      </c>
      <c r="E854" s="64"/>
      <c r="F854" s="46">
        <f t="shared" si="127"/>
        <v>0</v>
      </c>
      <c r="G854" s="65"/>
      <c r="H854" s="46">
        <f t="shared" si="127"/>
        <v>0</v>
      </c>
      <c r="I854" s="65">
        <v>0</v>
      </c>
      <c r="J854" s="46">
        <f t="shared" si="128"/>
        <v>0</v>
      </c>
      <c r="K854" s="46"/>
      <c r="L854" s="46">
        <f t="shared" si="129"/>
        <v>0</v>
      </c>
      <c r="M854" s="62"/>
      <c r="N854" s="19"/>
    </row>
    <row r="855" spans="1:35" ht="24" hidden="1" customHeight="1">
      <c r="A855" s="61" t="s">
        <v>575</v>
      </c>
      <c r="B855" s="61" t="s">
        <v>766</v>
      </c>
      <c r="C855" s="62" t="s">
        <v>577</v>
      </c>
      <c r="D855" s="63">
        <v>39.200000000000003</v>
      </c>
      <c r="E855" s="64"/>
      <c r="F855" s="46">
        <f t="shared" si="127"/>
        <v>0</v>
      </c>
      <c r="G855" s="65"/>
      <c r="H855" s="46">
        <f t="shared" si="127"/>
        <v>0</v>
      </c>
      <c r="I855" s="65">
        <v>0</v>
      </c>
      <c r="J855" s="46">
        <f t="shared" si="128"/>
        <v>0</v>
      </c>
      <c r="K855" s="46"/>
      <c r="L855" s="46">
        <f t="shared" si="129"/>
        <v>0</v>
      </c>
      <c r="M855" s="62"/>
      <c r="N855" s="19"/>
    </row>
    <row r="856" spans="1:35" ht="24" hidden="1" customHeight="1">
      <c r="A856" s="61" t="s">
        <v>579</v>
      </c>
      <c r="B856" s="61" t="s">
        <v>580</v>
      </c>
      <c r="C856" s="62" t="s">
        <v>46</v>
      </c>
      <c r="D856" s="63">
        <v>1</v>
      </c>
      <c r="E856" s="64"/>
      <c r="F856" s="46">
        <f t="shared" si="127"/>
        <v>0</v>
      </c>
      <c r="G856" s="65"/>
      <c r="H856" s="46">
        <f t="shared" si="127"/>
        <v>0</v>
      </c>
      <c r="I856" s="65">
        <v>0</v>
      </c>
      <c r="J856" s="46">
        <f t="shared" si="128"/>
        <v>0</v>
      </c>
      <c r="K856" s="46"/>
      <c r="L856" s="46">
        <f t="shared" si="129"/>
        <v>0</v>
      </c>
      <c r="M856" s="62"/>
      <c r="N856" s="19"/>
    </row>
    <row r="857" spans="1:35" s="78" customFormat="1" ht="24" hidden="1" customHeight="1">
      <c r="A857" s="70" t="s">
        <v>767</v>
      </c>
      <c r="B857" s="70"/>
      <c r="C857" s="71"/>
      <c r="D857" s="72"/>
      <c r="E857" s="73"/>
      <c r="F857" s="74">
        <f>SUM(F858:F943)</f>
        <v>0</v>
      </c>
      <c r="G857" s="75"/>
      <c r="H857" s="74">
        <f>SUM(H858:H943)</f>
        <v>0</v>
      </c>
      <c r="I857" s="75"/>
      <c r="J857" s="74">
        <f>SUM(J858:J943)</f>
        <v>0</v>
      </c>
      <c r="K857" s="74"/>
      <c r="L857" s="74">
        <f>SUM(L858:L943)</f>
        <v>0</v>
      </c>
      <c r="M857" s="71"/>
      <c r="N857" s="76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</row>
    <row r="858" spans="1:35" ht="24" hidden="1" customHeight="1">
      <c r="A858" s="61" t="s">
        <v>605</v>
      </c>
      <c r="B858" s="61" t="s">
        <v>768</v>
      </c>
      <c r="C858" s="62" t="s">
        <v>73</v>
      </c>
      <c r="D858" s="63">
        <v>136</v>
      </c>
      <c r="E858" s="64"/>
      <c r="F858" s="46">
        <f t="shared" ref="F858:H921" si="130">TRUNC(E858*$D858,0)</f>
        <v>0</v>
      </c>
      <c r="G858" s="65"/>
      <c r="H858" s="46">
        <f t="shared" si="130"/>
        <v>0</v>
      </c>
      <c r="I858" s="65">
        <v>0</v>
      </c>
      <c r="J858" s="46">
        <f t="shared" ref="J858:J921" si="131">TRUNC(I858*$D858,0)</f>
        <v>0</v>
      </c>
      <c r="K858" s="46"/>
      <c r="L858" s="46">
        <f t="shared" ref="L858:L921" si="132">TRUNC(K858*$D858,0)</f>
        <v>0</v>
      </c>
      <c r="M858" s="62"/>
      <c r="N858" s="19"/>
    </row>
    <row r="859" spans="1:35" ht="24" hidden="1" customHeight="1">
      <c r="A859" s="61" t="s">
        <v>605</v>
      </c>
      <c r="B859" s="61" t="s">
        <v>606</v>
      </c>
      <c r="C859" s="62" t="s">
        <v>73</v>
      </c>
      <c r="D859" s="63">
        <v>188</v>
      </c>
      <c r="E859" s="64"/>
      <c r="F859" s="46">
        <f t="shared" si="130"/>
        <v>0</v>
      </c>
      <c r="G859" s="65"/>
      <c r="H859" s="46">
        <f t="shared" si="130"/>
        <v>0</v>
      </c>
      <c r="I859" s="65">
        <v>0</v>
      </c>
      <c r="J859" s="46">
        <f t="shared" si="131"/>
        <v>0</v>
      </c>
      <c r="K859" s="46"/>
      <c r="L859" s="46">
        <f t="shared" si="132"/>
        <v>0</v>
      </c>
      <c r="M859" s="62"/>
      <c r="N859" s="19"/>
    </row>
    <row r="860" spans="1:35" ht="24" hidden="1" customHeight="1">
      <c r="A860" s="61" t="s">
        <v>605</v>
      </c>
      <c r="B860" s="61" t="s">
        <v>607</v>
      </c>
      <c r="C860" s="62" t="s">
        <v>73</v>
      </c>
      <c r="D860" s="63">
        <v>203</v>
      </c>
      <c r="E860" s="64"/>
      <c r="F860" s="46">
        <f t="shared" si="130"/>
        <v>0</v>
      </c>
      <c r="G860" s="65"/>
      <c r="H860" s="46">
        <f t="shared" si="130"/>
        <v>0</v>
      </c>
      <c r="I860" s="65">
        <v>0</v>
      </c>
      <c r="J860" s="46">
        <f t="shared" si="131"/>
        <v>0</v>
      </c>
      <c r="K860" s="46"/>
      <c r="L860" s="46">
        <f t="shared" si="132"/>
        <v>0</v>
      </c>
      <c r="M860" s="62"/>
      <c r="N860" s="19"/>
    </row>
    <row r="861" spans="1:35" ht="24" hidden="1" customHeight="1">
      <c r="A861" s="61" t="s">
        <v>605</v>
      </c>
      <c r="B861" s="61" t="s">
        <v>608</v>
      </c>
      <c r="C861" s="62" t="s">
        <v>73</v>
      </c>
      <c r="D861" s="63">
        <v>38</v>
      </c>
      <c r="E861" s="64"/>
      <c r="F861" s="46">
        <f t="shared" si="130"/>
        <v>0</v>
      </c>
      <c r="G861" s="65"/>
      <c r="H861" s="46">
        <f t="shared" si="130"/>
        <v>0</v>
      </c>
      <c r="I861" s="65">
        <v>0</v>
      </c>
      <c r="J861" s="46">
        <f t="shared" si="131"/>
        <v>0</v>
      </c>
      <c r="K861" s="46"/>
      <c r="L861" s="46">
        <f t="shared" si="132"/>
        <v>0</v>
      </c>
      <c r="M861" s="62"/>
      <c r="N861" s="19"/>
    </row>
    <row r="862" spans="1:35" ht="24" hidden="1" customHeight="1">
      <c r="A862" s="61" t="s">
        <v>605</v>
      </c>
      <c r="B862" s="61" t="s">
        <v>609</v>
      </c>
      <c r="C862" s="62" t="s">
        <v>73</v>
      </c>
      <c r="D862" s="63">
        <v>57</v>
      </c>
      <c r="E862" s="64"/>
      <c r="F862" s="46">
        <f t="shared" si="130"/>
        <v>0</v>
      </c>
      <c r="G862" s="65"/>
      <c r="H862" s="46">
        <f t="shared" si="130"/>
        <v>0</v>
      </c>
      <c r="I862" s="65">
        <v>0</v>
      </c>
      <c r="J862" s="46">
        <f t="shared" si="131"/>
        <v>0</v>
      </c>
      <c r="K862" s="46"/>
      <c r="L862" s="46">
        <f t="shared" si="132"/>
        <v>0</v>
      </c>
      <c r="M862" s="62"/>
      <c r="N862" s="19"/>
    </row>
    <row r="863" spans="1:35" ht="24" hidden="1" customHeight="1">
      <c r="A863" s="61" t="s">
        <v>585</v>
      </c>
      <c r="B863" s="61" t="s">
        <v>586</v>
      </c>
      <c r="C863" s="62" t="s">
        <v>46</v>
      </c>
      <c r="D863" s="63">
        <v>1</v>
      </c>
      <c r="E863" s="64"/>
      <c r="F863" s="46">
        <f t="shared" si="130"/>
        <v>0</v>
      </c>
      <c r="G863" s="65"/>
      <c r="H863" s="46">
        <f t="shared" si="130"/>
        <v>0</v>
      </c>
      <c r="I863" s="65">
        <v>0</v>
      </c>
      <c r="J863" s="46">
        <f t="shared" si="131"/>
        <v>0</v>
      </c>
      <c r="K863" s="46"/>
      <c r="L863" s="46">
        <f t="shared" si="132"/>
        <v>0</v>
      </c>
      <c r="M863" s="62"/>
      <c r="N863" s="19"/>
    </row>
    <row r="864" spans="1:35" ht="24" hidden="1" customHeight="1">
      <c r="A864" s="61" t="s">
        <v>611</v>
      </c>
      <c r="B864" s="61" t="s">
        <v>769</v>
      </c>
      <c r="C864" s="62" t="s">
        <v>73</v>
      </c>
      <c r="D864" s="63">
        <v>102</v>
      </c>
      <c r="E864" s="64"/>
      <c r="F864" s="46">
        <f t="shared" si="130"/>
        <v>0</v>
      </c>
      <c r="G864" s="65"/>
      <c r="H864" s="46">
        <f t="shared" si="130"/>
        <v>0</v>
      </c>
      <c r="I864" s="65">
        <v>0</v>
      </c>
      <c r="J864" s="46">
        <f t="shared" si="131"/>
        <v>0</v>
      </c>
      <c r="K864" s="46"/>
      <c r="L864" s="46">
        <f t="shared" si="132"/>
        <v>0</v>
      </c>
      <c r="M864" s="62"/>
      <c r="N864" s="19"/>
    </row>
    <row r="865" spans="1:14" ht="24" hidden="1" customHeight="1">
      <c r="A865" s="61" t="s">
        <v>611</v>
      </c>
      <c r="B865" s="61" t="s">
        <v>770</v>
      </c>
      <c r="C865" s="62" t="s">
        <v>73</v>
      </c>
      <c r="D865" s="63">
        <v>159</v>
      </c>
      <c r="E865" s="64"/>
      <c r="F865" s="46">
        <f t="shared" si="130"/>
        <v>0</v>
      </c>
      <c r="G865" s="65"/>
      <c r="H865" s="46">
        <f t="shared" si="130"/>
        <v>0</v>
      </c>
      <c r="I865" s="65">
        <v>0</v>
      </c>
      <c r="J865" s="46">
        <f t="shared" si="131"/>
        <v>0</v>
      </c>
      <c r="K865" s="46"/>
      <c r="L865" s="46">
        <f t="shared" si="132"/>
        <v>0</v>
      </c>
      <c r="M865" s="62"/>
      <c r="N865" s="19"/>
    </row>
    <row r="866" spans="1:14" ht="24" hidden="1" customHeight="1">
      <c r="A866" s="61" t="s">
        <v>611</v>
      </c>
      <c r="B866" s="61" t="s">
        <v>612</v>
      </c>
      <c r="C866" s="62" t="s">
        <v>73</v>
      </c>
      <c r="D866" s="63">
        <v>185</v>
      </c>
      <c r="E866" s="64"/>
      <c r="F866" s="46">
        <f t="shared" si="130"/>
        <v>0</v>
      </c>
      <c r="G866" s="65"/>
      <c r="H866" s="46">
        <f t="shared" si="130"/>
        <v>0</v>
      </c>
      <c r="I866" s="65">
        <v>0</v>
      </c>
      <c r="J866" s="46">
        <f t="shared" si="131"/>
        <v>0</v>
      </c>
      <c r="K866" s="46"/>
      <c r="L866" s="46">
        <f t="shared" si="132"/>
        <v>0</v>
      </c>
      <c r="M866" s="62"/>
      <c r="N866" s="19"/>
    </row>
    <row r="867" spans="1:14" ht="24" hidden="1" customHeight="1">
      <c r="A867" s="61" t="s">
        <v>611</v>
      </c>
      <c r="B867" s="61" t="s">
        <v>613</v>
      </c>
      <c r="C867" s="62" t="s">
        <v>73</v>
      </c>
      <c r="D867" s="63">
        <v>36</v>
      </c>
      <c r="E867" s="64"/>
      <c r="F867" s="46">
        <f t="shared" si="130"/>
        <v>0</v>
      </c>
      <c r="G867" s="65"/>
      <c r="H867" s="46">
        <f t="shared" si="130"/>
        <v>0</v>
      </c>
      <c r="I867" s="65">
        <v>0</v>
      </c>
      <c r="J867" s="46">
        <f t="shared" si="131"/>
        <v>0</v>
      </c>
      <c r="K867" s="46"/>
      <c r="L867" s="46">
        <f t="shared" si="132"/>
        <v>0</v>
      </c>
      <c r="M867" s="62"/>
      <c r="N867" s="19"/>
    </row>
    <row r="868" spans="1:14" ht="24" hidden="1" customHeight="1">
      <c r="A868" s="61" t="s">
        <v>611</v>
      </c>
      <c r="B868" s="61" t="s">
        <v>614</v>
      </c>
      <c r="C868" s="62" t="s">
        <v>73</v>
      </c>
      <c r="D868" s="63">
        <v>54</v>
      </c>
      <c r="E868" s="64"/>
      <c r="F868" s="46">
        <f t="shared" si="130"/>
        <v>0</v>
      </c>
      <c r="G868" s="65"/>
      <c r="H868" s="46">
        <f t="shared" si="130"/>
        <v>0</v>
      </c>
      <c r="I868" s="65">
        <v>0</v>
      </c>
      <c r="J868" s="46">
        <f t="shared" si="131"/>
        <v>0</v>
      </c>
      <c r="K868" s="46"/>
      <c r="L868" s="46">
        <f t="shared" si="132"/>
        <v>0</v>
      </c>
      <c r="M868" s="62"/>
      <c r="N868" s="19"/>
    </row>
    <row r="869" spans="1:14" ht="24" hidden="1" customHeight="1">
      <c r="A869" s="61" t="s">
        <v>771</v>
      </c>
      <c r="B869" s="61" t="s">
        <v>772</v>
      </c>
      <c r="C869" s="62" t="s">
        <v>73</v>
      </c>
      <c r="D869" s="63">
        <v>28</v>
      </c>
      <c r="E869" s="64"/>
      <c r="F869" s="46">
        <f t="shared" si="130"/>
        <v>0</v>
      </c>
      <c r="G869" s="65"/>
      <c r="H869" s="46">
        <f t="shared" si="130"/>
        <v>0</v>
      </c>
      <c r="I869" s="65">
        <v>0</v>
      </c>
      <c r="J869" s="46">
        <f t="shared" si="131"/>
        <v>0</v>
      </c>
      <c r="K869" s="46"/>
      <c r="L869" s="46">
        <f t="shared" si="132"/>
        <v>0</v>
      </c>
      <c r="M869" s="62"/>
      <c r="N869" s="19"/>
    </row>
    <row r="870" spans="1:14" ht="24" hidden="1" customHeight="1">
      <c r="A870" s="61" t="s">
        <v>771</v>
      </c>
      <c r="B870" s="61" t="s">
        <v>773</v>
      </c>
      <c r="C870" s="62" t="s">
        <v>73</v>
      </c>
      <c r="D870" s="63">
        <v>11</v>
      </c>
      <c r="E870" s="64"/>
      <c r="F870" s="46">
        <f t="shared" si="130"/>
        <v>0</v>
      </c>
      <c r="G870" s="65"/>
      <c r="H870" s="46">
        <f t="shared" si="130"/>
        <v>0</v>
      </c>
      <c r="I870" s="65">
        <v>0</v>
      </c>
      <c r="J870" s="46">
        <f t="shared" si="131"/>
        <v>0</v>
      </c>
      <c r="K870" s="46"/>
      <c r="L870" s="46">
        <f t="shared" si="132"/>
        <v>0</v>
      </c>
      <c r="M870" s="62"/>
      <c r="N870" s="19"/>
    </row>
    <row r="871" spans="1:14" ht="24" hidden="1" customHeight="1">
      <c r="A871" s="61" t="s">
        <v>771</v>
      </c>
      <c r="B871" s="61" t="s">
        <v>774</v>
      </c>
      <c r="C871" s="62" t="s">
        <v>73</v>
      </c>
      <c r="D871" s="63">
        <v>9</v>
      </c>
      <c r="E871" s="64"/>
      <c r="F871" s="46">
        <f t="shared" si="130"/>
        <v>0</v>
      </c>
      <c r="G871" s="65"/>
      <c r="H871" s="46">
        <f t="shared" si="130"/>
        <v>0</v>
      </c>
      <c r="I871" s="65">
        <v>0</v>
      </c>
      <c r="J871" s="46">
        <f t="shared" si="131"/>
        <v>0</v>
      </c>
      <c r="K871" s="46"/>
      <c r="L871" s="46">
        <f t="shared" si="132"/>
        <v>0</v>
      </c>
      <c r="M871" s="62"/>
      <c r="N871" s="19"/>
    </row>
    <row r="872" spans="1:14" ht="24" hidden="1" customHeight="1">
      <c r="A872" s="61" t="s">
        <v>619</v>
      </c>
      <c r="B872" s="61" t="s">
        <v>775</v>
      </c>
      <c r="C872" s="62" t="s">
        <v>83</v>
      </c>
      <c r="D872" s="63">
        <v>87</v>
      </c>
      <c r="E872" s="64"/>
      <c r="F872" s="46">
        <f t="shared" si="130"/>
        <v>0</v>
      </c>
      <c r="G872" s="65"/>
      <c r="H872" s="46">
        <f t="shared" si="130"/>
        <v>0</v>
      </c>
      <c r="I872" s="65">
        <v>0</v>
      </c>
      <c r="J872" s="46">
        <f t="shared" si="131"/>
        <v>0</v>
      </c>
      <c r="K872" s="46"/>
      <c r="L872" s="46">
        <f t="shared" si="132"/>
        <v>0</v>
      </c>
      <c r="M872" s="62"/>
      <c r="N872" s="19"/>
    </row>
    <row r="873" spans="1:14" ht="24" hidden="1" customHeight="1">
      <c r="A873" s="61" t="s">
        <v>619</v>
      </c>
      <c r="B873" s="61" t="s">
        <v>776</v>
      </c>
      <c r="C873" s="62" t="s">
        <v>83</v>
      </c>
      <c r="D873" s="63">
        <v>73</v>
      </c>
      <c r="E873" s="64"/>
      <c r="F873" s="46">
        <f t="shared" si="130"/>
        <v>0</v>
      </c>
      <c r="G873" s="65"/>
      <c r="H873" s="46">
        <f t="shared" si="130"/>
        <v>0</v>
      </c>
      <c r="I873" s="65">
        <v>0</v>
      </c>
      <c r="J873" s="46">
        <f t="shared" si="131"/>
        <v>0</v>
      </c>
      <c r="K873" s="46"/>
      <c r="L873" s="46">
        <f t="shared" si="132"/>
        <v>0</v>
      </c>
      <c r="M873" s="62"/>
      <c r="N873" s="19"/>
    </row>
    <row r="874" spans="1:14" ht="24" hidden="1" customHeight="1">
      <c r="A874" s="61" t="s">
        <v>619</v>
      </c>
      <c r="B874" s="61" t="s">
        <v>620</v>
      </c>
      <c r="C874" s="62" t="s">
        <v>83</v>
      </c>
      <c r="D874" s="63">
        <v>69</v>
      </c>
      <c r="E874" s="64"/>
      <c r="F874" s="46">
        <f t="shared" si="130"/>
        <v>0</v>
      </c>
      <c r="G874" s="65"/>
      <c r="H874" s="46">
        <f t="shared" si="130"/>
        <v>0</v>
      </c>
      <c r="I874" s="65">
        <v>0</v>
      </c>
      <c r="J874" s="46">
        <f t="shared" si="131"/>
        <v>0</v>
      </c>
      <c r="K874" s="46"/>
      <c r="L874" s="46">
        <f t="shared" si="132"/>
        <v>0</v>
      </c>
      <c r="M874" s="62"/>
      <c r="N874" s="19"/>
    </row>
    <row r="875" spans="1:14" ht="24" hidden="1" customHeight="1">
      <c r="A875" s="61" t="s">
        <v>619</v>
      </c>
      <c r="B875" s="61" t="s">
        <v>621</v>
      </c>
      <c r="C875" s="62" t="s">
        <v>83</v>
      </c>
      <c r="D875" s="63">
        <v>9</v>
      </c>
      <c r="E875" s="64"/>
      <c r="F875" s="46">
        <f t="shared" si="130"/>
        <v>0</v>
      </c>
      <c r="G875" s="65"/>
      <c r="H875" s="46">
        <f t="shared" si="130"/>
        <v>0</v>
      </c>
      <c r="I875" s="65">
        <v>0</v>
      </c>
      <c r="J875" s="46">
        <f t="shared" si="131"/>
        <v>0</v>
      </c>
      <c r="K875" s="46"/>
      <c r="L875" s="46">
        <f t="shared" si="132"/>
        <v>0</v>
      </c>
      <c r="M875" s="62"/>
      <c r="N875" s="19"/>
    </row>
    <row r="876" spans="1:14" ht="24" hidden="1" customHeight="1">
      <c r="A876" s="61" t="s">
        <v>619</v>
      </c>
      <c r="B876" s="61" t="s">
        <v>622</v>
      </c>
      <c r="C876" s="62" t="s">
        <v>83</v>
      </c>
      <c r="D876" s="63">
        <v>25</v>
      </c>
      <c r="E876" s="64"/>
      <c r="F876" s="46">
        <f t="shared" si="130"/>
        <v>0</v>
      </c>
      <c r="G876" s="65"/>
      <c r="H876" s="46">
        <f t="shared" si="130"/>
        <v>0</v>
      </c>
      <c r="I876" s="65">
        <v>0</v>
      </c>
      <c r="J876" s="46">
        <f t="shared" si="131"/>
        <v>0</v>
      </c>
      <c r="K876" s="46"/>
      <c r="L876" s="46">
        <f t="shared" si="132"/>
        <v>0</v>
      </c>
      <c r="M876" s="62"/>
      <c r="N876" s="19"/>
    </row>
    <row r="877" spans="1:14" ht="24" hidden="1" customHeight="1">
      <c r="A877" s="61" t="s">
        <v>619</v>
      </c>
      <c r="B877" s="61" t="s">
        <v>777</v>
      </c>
      <c r="C877" s="62" t="s">
        <v>83</v>
      </c>
      <c r="D877" s="63">
        <v>2</v>
      </c>
      <c r="E877" s="64"/>
      <c r="F877" s="46">
        <f t="shared" si="130"/>
        <v>0</v>
      </c>
      <c r="G877" s="65"/>
      <c r="H877" s="46">
        <f t="shared" si="130"/>
        <v>0</v>
      </c>
      <c r="I877" s="65">
        <v>0</v>
      </c>
      <c r="J877" s="46">
        <f t="shared" si="131"/>
        <v>0</v>
      </c>
      <c r="K877" s="46"/>
      <c r="L877" s="46">
        <f t="shared" si="132"/>
        <v>0</v>
      </c>
      <c r="M877" s="62"/>
      <c r="N877" s="19"/>
    </row>
    <row r="878" spans="1:14" ht="24" hidden="1" customHeight="1">
      <c r="A878" s="61" t="s">
        <v>619</v>
      </c>
      <c r="B878" s="61" t="s">
        <v>778</v>
      </c>
      <c r="C878" s="62" t="s">
        <v>83</v>
      </c>
      <c r="D878" s="63">
        <v>12</v>
      </c>
      <c r="E878" s="64"/>
      <c r="F878" s="46">
        <f t="shared" si="130"/>
        <v>0</v>
      </c>
      <c r="G878" s="65"/>
      <c r="H878" s="46">
        <f t="shared" si="130"/>
        <v>0</v>
      </c>
      <c r="I878" s="65">
        <v>0</v>
      </c>
      <c r="J878" s="46">
        <f t="shared" si="131"/>
        <v>0</v>
      </c>
      <c r="K878" s="46"/>
      <c r="L878" s="46">
        <f t="shared" si="132"/>
        <v>0</v>
      </c>
      <c r="M878" s="62"/>
      <c r="N878" s="19"/>
    </row>
    <row r="879" spans="1:14" ht="24" hidden="1" customHeight="1">
      <c r="A879" s="61" t="s">
        <v>619</v>
      </c>
      <c r="B879" s="61" t="s">
        <v>779</v>
      </c>
      <c r="C879" s="62" t="s">
        <v>83</v>
      </c>
      <c r="D879" s="63">
        <v>19</v>
      </c>
      <c r="E879" s="64"/>
      <c r="F879" s="46">
        <f t="shared" si="130"/>
        <v>0</v>
      </c>
      <c r="G879" s="65"/>
      <c r="H879" s="46">
        <f t="shared" si="130"/>
        <v>0</v>
      </c>
      <c r="I879" s="65">
        <v>0</v>
      </c>
      <c r="J879" s="46">
        <f t="shared" si="131"/>
        <v>0</v>
      </c>
      <c r="K879" s="46"/>
      <c r="L879" s="46">
        <f t="shared" si="132"/>
        <v>0</v>
      </c>
      <c r="M879" s="62"/>
      <c r="N879" s="19"/>
    </row>
    <row r="880" spans="1:14" ht="24" hidden="1" customHeight="1">
      <c r="A880" s="61" t="s">
        <v>619</v>
      </c>
      <c r="B880" s="61" t="s">
        <v>624</v>
      </c>
      <c r="C880" s="62" t="s">
        <v>83</v>
      </c>
      <c r="D880" s="63">
        <v>22</v>
      </c>
      <c r="E880" s="64"/>
      <c r="F880" s="46">
        <f t="shared" si="130"/>
        <v>0</v>
      </c>
      <c r="G880" s="65"/>
      <c r="H880" s="46">
        <f t="shared" si="130"/>
        <v>0</v>
      </c>
      <c r="I880" s="65">
        <v>0</v>
      </c>
      <c r="J880" s="46">
        <f t="shared" si="131"/>
        <v>0</v>
      </c>
      <c r="K880" s="46"/>
      <c r="L880" s="46">
        <f t="shared" si="132"/>
        <v>0</v>
      </c>
      <c r="M880" s="62"/>
      <c r="N880" s="19"/>
    </row>
    <row r="881" spans="1:14" ht="24" hidden="1" customHeight="1">
      <c r="A881" s="61" t="s">
        <v>619</v>
      </c>
      <c r="B881" s="61" t="s">
        <v>625</v>
      </c>
      <c r="C881" s="62" t="s">
        <v>83</v>
      </c>
      <c r="D881" s="63">
        <v>16</v>
      </c>
      <c r="E881" s="64"/>
      <c r="F881" s="46">
        <f t="shared" si="130"/>
        <v>0</v>
      </c>
      <c r="G881" s="65"/>
      <c r="H881" s="46">
        <f t="shared" si="130"/>
        <v>0</v>
      </c>
      <c r="I881" s="65">
        <v>0</v>
      </c>
      <c r="J881" s="46">
        <f t="shared" si="131"/>
        <v>0</v>
      </c>
      <c r="K881" s="46"/>
      <c r="L881" s="46">
        <f t="shared" si="132"/>
        <v>0</v>
      </c>
      <c r="M881" s="62"/>
      <c r="N881" s="19"/>
    </row>
    <row r="882" spans="1:14" ht="24" hidden="1" customHeight="1">
      <c r="A882" s="61" t="s">
        <v>619</v>
      </c>
      <c r="B882" s="61" t="s">
        <v>626</v>
      </c>
      <c r="C882" s="62" t="s">
        <v>83</v>
      </c>
      <c r="D882" s="63">
        <v>18</v>
      </c>
      <c r="E882" s="64"/>
      <c r="F882" s="46">
        <f t="shared" si="130"/>
        <v>0</v>
      </c>
      <c r="G882" s="65"/>
      <c r="H882" s="46">
        <f t="shared" si="130"/>
        <v>0</v>
      </c>
      <c r="I882" s="65">
        <v>0</v>
      </c>
      <c r="J882" s="46">
        <f t="shared" si="131"/>
        <v>0</v>
      </c>
      <c r="K882" s="46"/>
      <c r="L882" s="46">
        <f t="shared" si="132"/>
        <v>0</v>
      </c>
      <c r="M882" s="62"/>
      <c r="N882" s="19"/>
    </row>
    <row r="883" spans="1:14" ht="24" hidden="1" customHeight="1">
      <c r="A883" s="61" t="s">
        <v>619</v>
      </c>
      <c r="B883" s="61" t="s">
        <v>780</v>
      </c>
      <c r="C883" s="62" t="s">
        <v>83</v>
      </c>
      <c r="D883" s="63">
        <v>28</v>
      </c>
      <c r="E883" s="64"/>
      <c r="F883" s="46">
        <f t="shared" si="130"/>
        <v>0</v>
      </c>
      <c r="G883" s="65"/>
      <c r="H883" s="46">
        <f t="shared" si="130"/>
        <v>0</v>
      </c>
      <c r="I883" s="65">
        <v>0</v>
      </c>
      <c r="J883" s="46">
        <f t="shared" si="131"/>
        <v>0</v>
      </c>
      <c r="K883" s="46"/>
      <c r="L883" s="46">
        <f t="shared" si="132"/>
        <v>0</v>
      </c>
      <c r="M883" s="62"/>
      <c r="N883" s="19"/>
    </row>
    <row r="884" spans="1:14" ht="24" hidden="1" customHeight="1">
      <c r="A884" s="61" t="s">
        <v>619</v>
      </c>
      <c r="B884" s="61" t="s">
        <v>781</v>
      </c>
      <c r="C884" s="62" t="s">
        <v>83</v>
      </c>
      <c r="D884" s="63">
        <v>7</v>
      </c>
      <c r="E884" s="64"/>
      <c r="F884" s="46">
        <f t="shared" si="130"/>
        <v>0</v>
      </c>
      <c r="G884" s="65"/>
      <c r="H884" s="46">
        <f t="shared" si="130"/>
        <v>0</v>
      </c>
      <c r="I884" s="65">
        <v>0</v>
      </c>
      <c r="J884" s="46">
        <f t="shared" si="131"/>
        <v>0</v>
      </c>
      <c r="K884" s="46"/>
      <c r="L884" s="46">
        <f t="shared" si="132"/>
        <v>0</v>
      </c>
      <c r="M884" s="62"/>
      <c r="N884" s="19"/>
    </row>
    <row r="885" spans="1:14" ht="24" hidden="1" customHeight="1">
      <c r="A885" s="61" t="s">
        <v>619</v>
      </c>
      <c r="B885" s="61" t="s">
        <v>782</v>
      </c>
      <c r="C885" s="62" t="s">
        <v>83</v>
      </c>
      <c r="D885" s="63">
        <v>9</v>
      </c>
      <c r="E885" s="64"/>
      <c r="F885" s="46">
        <f t="shared" si="130"/>
        <v>0</v>
      </c>
      <c r="G885" s="65"/>
      <c r="H885" s="46">
        <f t="shared" si="130"/>
        <v>0</v>
      </c>
      <c r="I885" s="65">
        <v>0</v>
      </c>
      <c r="J885" s="46">
        <f t="shared" si="131"/>
        <v>0</v>
      </c>
      <c r="K885" s="46"/>
      <c r="L885" s="46">
        <f t="shared" si="132"/>
        <v>0</v>
      </c>
      <c r="M885" s="62"/>
      <c r="N885" s="19"/>
    </row>
    <row r="886" spans="1:14" ht="24" hidden="1" customHeight="1">
      <c r="A886" s="61" t="s">
        <v>619</v>
      </c>
      <c r="B886" s="61" t="s">
        <v>783</v>
      </c>
      <c r="C886" s="62" t="s">
        <v>83</v>
      </c>
      <c r="D886" s="63">
        <v>5</v>
      </c>
      <c r="E886" s="64"/>
      <c r="F886" s="46">
        <f t="shared" si="130"/>
        <v>0</v>
      </c>
      <c r="G886" s="65"/>
      <c r="H886" s="46">
        <f t="shared" si="130"/>
        <v>0</v>
      </c>
      <c r="I886" s="65">
        <v>0</v>
      </c>
      <c r="J886" s="46">
        <f t="shared" si="131"/>
        <v>0</v>
      </c>
      <c r="K886" s="46"/>
      <c r="L886" s="46">
        <f t="shared" si="132"/>
        <v>0</v>
      </c>
      <c r="M886" s="62"/>
      <c r="N886" s="19"/>
    </row>
    <row r="887" spans="1:14" ht="24" hidden="1" customHeight="1">
      <c r="A887" s="61" t="s">
        <v>619</v>
      </c>
      <c r="B887" s="61" t="s">
        <v>628</v>
      </c>
      <c r="C887" s="62" t="s">
        <v>83</v>
      </c>
      <c r="D887" s="63">
        <v>3</v>
      </c>
      <c r="E887" s="64"/>
      <c r="F887" s="46">
        <f t="shared" si="130"/>
        <v>0</v>
      </c>
      <c r="G887" s="65"/>
      <c r="H887" s="46">
        <f t="shared" si="130"/>
        <v>0</v>
      </c>
      <c r="I887" s="65">
        <v>0</v>
      </c>
      <c r="J887" s="46">
        <f t="shared" si="131"/>
        <v>0</v>
      </c>
      <c r="K887" s="46"/>
      <c r="L887" s="46">
        <f t="shared" si="132"/>
        <v>0</v>
      </c>
      <c r="M887" s="62"/>
      <c r="N887" s="19"/>
    </row>
    <row r="888" spans="1:14" ht="24" hidden="1" customHeight="1">
      <c r="A888" s="61" t="s">
        <v>619</v>
      </c>
      <c r="B888" s="61" t="s">
        <v>784</v>
      </c>
      <c r="C888" s="62" t="s">
        <v>83</v>
      </c>
      <c r="D888" s="63">
        <v>5</v>
      </c>
      <c r="E888" s="64"/>
      <c r="F888" s="46">
        <f t="shared" si="130"/>
        <v>0</v>
      </c>
      <c r="G888" s="65"/>
      <c r="H888" s="46">
        <f t="shared" si="130"/>
        <v>0</v>
      </c>
      <c r="I888" s="65">
        <v>0</v>
      </c>
      <c r="J888" s="46">
        <f t="shared" si="131"/>
        <v>0</v>
      </c>
      <c r="K888" s="46"/>
      <c r="L888" s="46">
        <f t="shared" si="132"/>
        <v>0</v>
      </c>
      <c r="M888" s="62"/>
      <c r="N888" s="19"/>
    </row>
    <row r="889" spans="1:14" ht="24" hidden="1" customHeight="1">
      <c r="A889" s="61" t="s">
        <v>619</v>
      </c>
      <c r="B889" s="61" t="s">
        <v>785</v>
      </c>
      <c r="C889" s="62" t="s">
        <v>83</v>
      </c>
      <c r="D889" s="63">
        <v>5</v>
      </c>
      <c r="E889" s="64"/>
      <c r="F889" s="46">
        <f t="shared" si="130"/>
        <v>0</v>
      </c>
      <c r="G889" s="65"/>
      <c r="H889" s="46">
        <f t="shared" si="130"/>
        <v>0</v>
      </c>
      <c r="I889" s="65">
        <v>0</v>
      </c>
      <c r="J889" s="46">
        <f t="shared" si="131"/>
        <v>0</v>
      </c>
      <c r="K889" s="46"/>
      <c r="L889" s="46">
        <f t="shared" si="132"/>
        <v>0</v>
      </c>
      <c r="M889" s="62"/>
      <c r="N889" s="19"/>
    </row>
    <row r="890" spans="1:14" ht="24" hidden="1" customHeight="1">
      <c r="A890" s="61" t="s">
        <v>619</v>
      </c>
      <c r="B890" s="61" t="s">
        <v>786</v>
      </c>
      <c r="C890" s="62" t="s">
        <v>83</v>
      </c>
      <c r="D890" s="63">
        <v>13</v>
      </c>
      <c r="E890" s="64"/>
      <c r="F890" s="46">
        <f t="shared" si="130"/>
        <v>0</v>
      </c>
      <c r="G890" s="65"/>
      <c r="H890" s="46">
        <f t="shared" si="130"/>
        <v>0</v>
      </c>
      <c r="I890" s="65">
        <v>0</v>
      </c>
      <c r="J890" s="46">
        <f t="shared" si="131"/>
        <v>0</v>
      </c>
      <c r="K890" s="46"/>
      <c r="L890" s="46">
        <f t="shared" si="132"/>
        <v>0</v>
      </c>
      <c r="M890" s="62"/>
      <c r="N890" s="19"/>
    </row>
    <row r="891" spans="1:14" ht="24" hidden="1" customHeight="1">
      <c r="A891" s="61" t="s">
        <v>619</v>
      </c>
      <c r="B891" s="61" t="s">
        <v>787</v>
      </c>
      <c r="C891" s="62" t="s">
        <v>83</v>
      </c>
      <c r="D891" s="63">
        <v>2</v>
      </c>
      <c r="E891" s="64"/>
      <c r="F891" s="46">
        <f t="shared" si="130"/>
        <v>0</v>
      </c>
      <c r="G891" s="65"/>
      <c r="H891" s="46">
        <f t="shared" si="130"/>
        <v>0</v>
      </c>
      <c r="I891" s="65">
        <v>0</v>
      </c>
      <c r="J891" s="46">
        <f t="shared" si="131"/>
        <v>0</v>
      </c>
      <c r="K891" s="46"/>
      <c r="L891" s="46">
        <f t="shared" si="132"/>
        <v>0</v>
      </c>
      <c r="M891" s="62"/>
      <c r="N891" s="19"/>
    </row>
    <row r="892" spans="1:14" ht="24" hidden="1" customHeight="1">
      <c r="A892" s="61" t="s">
        <v>619</v>
      </c>
      <c r="B892" s="61" t="s">
        <v>788</v>
      </c>
      <c r="C892" s="62" t="s">
        <v>83</v>
      </c>
      <c r="D892" s="63">
        <v>2</v>
      </c>
      <c r="E892" s="64"/>
      <c r="F892" s="46">
        <f t="shared" si="130"/>
        <v>0</v>
      </c>
      <c r="G892" s="65"/>
      <c r="H892" s="46">
        <f t="shared" si="130"/>
        <v>0</v>
      </c>
      <c r="I892" s="65">
        <v>0</v>
      </c>
      <c r="J892" s="46">
        <f t="shared" si="131"/>
        <v>0</v>
      </c>
      <c r="K892" s="46"/>
      <c r="L892" s="46">
        <f t="shared" si="132"/>
        <v>0</v>
      </c>
      <c r="M892" s="62"/>
      <c r="N892" s="19"/>
    </row>
    <row r="893" spans="1:14" ht="24" hidden="1" customHeight="1">
      <c r="A893" s="61" t="s">
        <v>619</v>
      </c>
      <c r="B893" s="61" t="s">
        <v>629</v>
      </c>
      <c r="C893" s="62" t="s">
        <v>83</v>
      </c>
      <c r="D893" s="63">
        <v>3</v>
      </c>
      <c r="E893" s="64"/>
      <c r="F893" s="46">
        <f t="shared" si="130"/>
        <v>0</v>
      </c>
      <c r="G893" s="65"/>
      <c r="H893" s="46">
        <f t="shared" si="130"/>
        <v>0</v>
      </c>
      <c r="I893" s="65">
        <v>0</v>
      </c>
      <c r="J893" s="46">
        <f t="shared" si="131"/>
        <v>0</v>
      </c>
      <c r="K893" s="46"/>
      <c r="L893" s="46">
        <f t="shared" si="132"/>
        <v>0</v>
      </c>
      <c r="M893" s="62"/>
      <c r="N893" s="19"/>
    </row>
    <row r="894" spans="1:14" ht="24" hidden="1" customHeight="1">
      <c r="A894" s="61" t="s">
        <v>619</v>
      </c>
      <c r="B894" s="61" t="s">
        <v>630</v>
      </c>
      <c r="C894" s="62" t="s">
        <v>83</v>
      </c>
      <c r="D894" s="63">
        <v>4</v>
      </c>
      <c r="E894" s="64"/>
      <c r="F894" s="46">
        <f t="shared" si="130"/>
        <v>0</v>
      </c>
      <c r="G894" s="65"/>
      <c r="H894" s="46">
        <f t="shared" si="130"/>
        <v>0</v>
      </c>
      <c r="I894" s="65">
        <v>0</v>
      </c>
      <c r="J894" s="46">
        <f t="shared" si="131"/>
        <v>0</v>
      </c>
      <c r="K894" s="46"/>
      <c r="L894" s="46">
        <f t="shared" si="132"/>
        <v>0</v>
      </c>
      <c r="M894" s="62"/>
      <c r="N894" s="19"/>
    </row>
    <row r="895" spans="1:14" ht="24" hidden="1" customHeight="1">
      <c r="A895" s="61" t="s">
        <v>619</v>
      </c>
      <c r="B895" s="61" t="s">
        <v>631</v>
      </c>
      <c r="C895" s="62" t="s">
        <v>83</v>
      </c>
      <c r="D895" s="63">
        <v>1</v>
      </c>
      <c r="E895" s="64"/>
      <c r="F895" s="46">
        <f t="shared" si="130"/>
        <v>0</v>
      </c>
      <c r="G895" s="65"/>
      <c r="H895" s="46">
        <f t="shared" si="130"/>
        <v>0</v>
      </c>
      <c r="I895" s="65">
        <v>0</v>
      </c>
      <c r="J895" s="46">
        <f t="shared" si="131"/>
        <v>0</v>
      </c>
      <c r="K895" s="46"/>
      <c r="L895" s="46">
        <f t="shared" si="132"/>
        <v>0</v>
      </c>
      <c r="M895" s="62"/>
      <c r="N895" s="19"/>
    </row>
    <row r="896" spans="1:14" ht="24" hidden="1" customHeight="1">
      <c r="A896" s="61" t="s">
        <v>619</v>
      </c>
      <c r="B896" s="61" t="s">
        <v>632</v>
      </c>
      <c r="C896" s="62" t="s">
        <v>83</v>
      </c>
      <c r="D896" s="63">
        <v>5</v>
      </c>
      <c r="E896" s="64"/>
      <c r="F896" s="46">
        <f t="shared" si="130"/>
        <v>0</v>
      </c>
      <c r="G896" s="65"/>
      <c r="H896" s="46">
        <f t="shared" si="130"/>
        <v>0</v>
      </c>
      <c r="I896" s="65">
        <v>0</v>
      </c>
      <c r="J896" s="46">
        <f t="shared" si="131"/>
        <v>0</v>
      </c>
      <c r="K896" s="46"/>
      <c r="L896" s="46">
        <f t="shared" si="132"/>
        <v>0</v>
      </c>
      <c r="M896" s="62"/>
      <c r="N896" s="19"/>
    </row>
    <row r="897" spans="1:14" ht="24" hidden="1" customHeight="1">
      <c r="A897" s="61" t="s">
        <v>619</v>
      </c>
      <c r="B897" s="61" t="s">
        <v>789</v>
      </c>
      <c r="C897" s="62" t="s">
        <v>83</v>
      </c>
      <c r="D897" s="63">
        <v>2</v>
      </c>
      <c r="E897" s="64"/>
      <c r="F897" s="46">
        <f t="shared" si="130"/>
        <v>0</v>
      </c>
      <c r="G897" s="65"/>
      <c r="H897" s="46">
        <f t="shared" si="130"/>
        <v>0</v>
      </c>
      <c r="I897" s="65">
        <v>0</v>
      </c>
      <c r="J897" s="46">
        <f t="shared" si="131"/>
        <v>0</v>
      </c>
      <c r="K897" s="46"/>
      <c r="L897" s="46">
        <f t="shared" si="132"/>
        <v>0</v>
      </c>
      <c r="M897" s="62"/>
      <c r="N897" s="19"/>
    </row>
    <row r="898" spans="1:14" ht="24" hidden="1" customHeight="1">
      <c r="A898" s="61" t="s">
        <v>619</v>
      </c>
      <c r="B898" s="61" t="s">
        <v>634</v>
      </c>
      <c r="C898" s="62" t="s">
        <v>83</v>
      </c>
      <c r="D898" s="63">
        <v>9</v>
      </c>
      <c r="E898" s="64"/>
      <c r="F898" s="46">
        <f t="shared" si="130"/>
        <v>0</v>
      </c>
      <c r="G898" s="65"/>
      <c r="H898" s="46">
        <f t="shared" si="130"/>
        <v>0</v>
      </c>
      <c r="I898" s="65">
        <v>0</v>
      </c>
      <c r="J898" s="46">
        <f t="shared" si="131"/>
        <v>0</v>
      </c>
      <c r="K898" s="46"/>
      <c r="L898" s="46">
        <f t="shared" si="132"/>
        <v>0</v>
      </c>
      <c r="M898" s="62"/>
      <c r="N898" s="19"/>
    </row>
    <row r="899" spans="1:14" ht="24" hidden="1" customHeight="1">
      <c r="A899" s="61" t="s">
        <v>619</v>
      </c>
      <c r="B899" s="61" t="s">
        <v>635</v>
      </c>
      <c r="C899" s="62" t="s">
        <v>83</v>
      </c>
      <c r="D899" s="63">
        <v>4</v>
      </c>
      <c r="E899" s="64"/>
      <c r="F899" s="46">
        <f t="shared" si="130"/>
        <v>0</v>
      </c>
      <c r="G899" s="65"/>
      <c r="H899" s="46">
        <f t="shared" si="130"/>
        <v>0</v>
      </c>
      <c r="I899" s="65">
        <v>0</v>
      </c>
      <c r="J899" s="46">
        <f t="shared" si="131"/>
        <v>0</v>
      </c>
      <c r="K899" s="46"/>
      <c r="L899" s="46">
        <f t="shared" si="132"/>
        <v>0</v>
      </c>
      <c r="M899" s="62"/>
      <c r="N899" s="19"/>
    </row>
    <row r="900" spans="1:14" ht="24" hidden="1" customHeight="1">
      <c r="A900" s="61" t="s">
        <v>619</v>
      </c>
      <c r="B900" s="61" t="s">
        <v>636</v>
      </c>
      <c r="C900" s="62" t="s">
        <v>83</v>
      </c>
      <c r="D900" s="63">
        <v>1</v>
      </c>
      <c r="E900" s="64"/>
      <c r="F900" s="46">
        <f t="shared" si="130"/>
        <v>0</v>
      </c>
      <c r="G900" s="65"/>
      <c r="H900" s="46">
        <f t="shared" si="130"/>
        <v>0</v>
      </c>
      <c r="I900" s="65">
        <v>0</v>
      </c>
      <c r="J900" s="46">
        <f t="shared" si="131"/>
        <v>0</v>
      </c>
      <c r="K900" s="46"/>
      <c r="L900" s="46">
        <f t="shared" si="132"/>
        <v>0</v>
      </c>
      <c r="M900" s="62"/>
      <c r="N900" s="19"/>
    </row>
    <row r="901" spans="1:14" ht="24" hidden="1" customHeight="1">
      <c r="A901" s="61" t="s">
        <v>619</v>
      </c>
      <c r="B901" s="61" t="s">
        <v>637</v>
      </c>
      <c r="C901" s="62" t="s">
        <v>83</v>
      </c>
      <c r="D901" s="63">
        <v>5</v>
      </c>
      <c r="E901" s="64"/>
      <c r="F901" s="46">
        <f t="shared" si="130"/>
        <v>0</v>
      </c>
      <c r="G901" s="65"/>
      <c r="H901" s="46">
        <f t="shared" si="130"/>
        <v>0</v>
      </c>
      <c r="I901" s="65">
        <v>0</v>
      </c>
      <c r="J901" s="46">
        <f t="shared" si="131"/>
        <v>0</v>
      </c>
      <c r="K901" s="46"/>
      <c r="L901" s="46">
        <f t="shared" si="132"/>
        <v>0</v>
      </c>
      <c r="M901" s="62"/>
      <c r="N901" s="19"/>
    </row>
    <row r="902" spans="1:14" ht="24" hidden="1" customHeight="1">
      <c r="A902" s="61" t="s">
        <v>619</v>
      </c>
      <c r="B902" s="61" t="s">
        <v>790</v>
      </c>
      <c r="C902" s="62" t="s">
        <v>83</v>
      </c>
      <c r="D902" s="63">
        <v>28</v>
      </c>
      <c r="E902" s="64"/>
      <c r="F902" s="46">
        <f t="shared" si="130"/>
        <v>0</v>
      </c>
      <c r="G902" s="65"/>
      <c r="H902" s="46">
        <f t="shared" si="130"/>
        <v>0</v>
      </c>
      <c r="I902" s="65">
        <v>0</v>
      </c>
      <c r="J902" s="46">
        <f t="shared" si="131"/>
        <v>0</v>
      </c>
      <c r="K902" s="46"/>
      <c r="L902" s="46">
        <f t="shared" si="132"/>
        <v>0</v>
      </c>
      <c r="M902" s="62"/>
      <c r="N902" s="19"/>
    </row>
    <row r="903" spans="1:14" ht="24" hidden="1" customHeight="1">
      <c r="A903" s="61" t="s">
        <v>619</v>
      </c>
      <c r="B903" s="61" t="s">
        <v>791</v>
      </c>
      <c r="C903" s="62" t="s">
        <v>83</v>
      </c>
      <c r="D903" s="63">
        <v>15</v>
      </c>
      <c r="E903" s="64"/>
      <c r="F903" s="46">
        <f t="shared" si="130"/>
        <v>0</v>
      </c>
      <c r="G903" s="65"/>
      <c r="H903" s="46">
        <f t="shared" si="130"/>
        <v>0</v>
      </c>
      <c r="I903" s="65">
        <v>0</v>
      </c>
      <c r="J903" s="46">
        <f t="shared" si="131"/>
        <v>0</v>
      </c>
      <c r="K903" s="46"/>
      <c r="L903" s="46">
        <f t="shared" si="132"/>
        <v>0</v>
      </c>
      <c r="M903" s="62"/>
      <c r="N903" s="19"/>
    </row>
    <row r="904" spans="1:14" ht="24" hidden="1" customHeight="1">
      <c r="A904" s="61" t="s">
        <v>619</v>
      </c>
      <c r="B904" s="61" t="s">
        <v>792</v>
      </c>
      <c r="C904" s="62" t="s">
        <v>83</v>
      </c>
      <c r="D904" s="63">
        <v>3</v>
      </c>
      <c r="E904" s="64"/>
      <c r="F904" s="46">
        <f t="shared" si="130"/>
        <v>0</v>
      </c>
      <c r="G904" s="65"/>
      <c r="H904" s="46">
        <f t="shared" si="130"/>
        <v>0</v>
      </c>
      <c r="I904" s="65">
        <v>0</v>
      </c>
      <c r="J904" s="46">
        <f t="shared" si="131"/>
        <v>0</v>
      </c>
      <c r="K904" s="46"/>
      <c r="L904" s="46">
        <f t="shared" si="132"/>
        <v>0</v>
      </c>
      <c r="M904" s="62"/>
      <c r="N904" s="19"/>
    </row>
    <row r="905" spans="1:14" ht="24" hidden="1" customHeight="1">
      <c r="A905" s="61" t="s">
        <v>619</v>
      </c>
      <c r="B905" s="61" t="s">
        <v>793</v>
      </c>
      <c r="C905" s="62" t="s">
        <v>83</v>
      </c>
      <c r="D905" s="63">
        <v>2</v>
      </c>
      <c r="E905" s="64"/>
      <c r="F905" s="46">
        <f t="shared" si="130"/>
        <v>0</v>
      </c>
      <c r="G905" s="65"/>
      <c r="H905" s="46">
        <f t="shared" si="130"/>
        <v>0</v>
      </c>
      <c r="I905" s="65">
        <v>0</v>
      </c>
      <c r="J905" s="46">
        <f t="shared" si="131"/>
        <v>0</v>
      </c>
      <c r="K905" s="46"/>
      <c r="L905" s="46">
        <f t="shared" si="132"/>
        <v>0</v>
      </c>
      <c r="M905" s="62"/>
      <c r="N905" s="19"/>
    </row>
    <row r="906" spans="1:14" ht="24" hidden="1" customHeight="1">
      <c r="A906" s="61" t="s">
        <v>619</v>
      </c>
      <c r="B906" s="61" t="s">
        <v>794</v>
      </c>
      <c r="C906" s="62" t="s">
        <v>83</v>
      </c>
      <c r="D906" s="63">
        <v>2</v>
      </c>
      <c r="E906" s="64"/>
      <c r="F906" s="46">
        <f t="shared" si="130"/>
        <v>0</v>
      </c>
      <c r="G906" s="65"/>
      <c r="H906" s="46">
        <f t="shared" si="130"/>
        <v>0</v>
      </c>
      <c r="I906" s="65">
        <v>0</v>
      </c>
      <c r="J906" s="46">
        <f t="shared" si="131"/>
        <v>0</v>
      </c>
      <c r="K906" s="46"/>
      <c r="L906" s="46">
        <f t="shared" si="132"/>
        <v>0</v>
      </c>
      <c r="M906" s="62"/>
      <c r="N906" s="19"/>
    </row>
    <row r="907" spans="1:14" ht="24" hidden="1" customHeight="1">
      <c r="A907" s="61" t="s">
        <v>643</v>
      </c>
      <c r="B907" s="61" t="s">
        <v>795</v>
      </c>
      <c r="C907" s="62" t="s">
        <v>235</v>
      </c>
      <c r="D907" s="63">
        <v>268</v>
      </c>
      <c r="E907" s="64"/>
      <c r="F907" s="46">
        <f t="shared" si="130"/>
        <v>0</v>
      </c>
      <c r="G907" s="65"/>
      <c r="H907" s="46">
        <f t="shared" si="130"/>
        <v>0</v>
      </c>
      <c r="I907" s="65">
        <v>0</v>
      </c>
      <c r="J907" s="46">
        <f t="shared" si="131"/>
        <v>0</v>
      </c>
      <c r="K907" s="46"/>
      <c r="L907" s="46">
        <f t="shared" si="132"/>
        <v>0</v>
      </c>
      <c r="M907" s="62"/>
      <c r="N907" s="19"/>
    </row>
    <row r="908" spans="1:14" ht="24" hidden="1" customHeight="1">
      <c r="A908" s="61" t="s">
        <v>643</v>
      </c>
      <c r="B908" s="61" t="s">
        <v>644</v>
      </c>
      <c r="C908" s="62" t="s">
        <v>235</v>
      </c>
      <c r="D908" s="63">
        <v>256</v>
      </c>
      <c r="E908" s="64"/>
      <c r="F908" s="46">
        <f t="shared" si="130"/>
        <v>0</v>
      </c>
      <c r="G908" s="65"/>
      <c r="H908" s="46">
        <f t="shared" si="130"/>
        <v>0</v>
      </c>
      <c r="I908" s="65">
        <v>0</v>
      </c>
      <c r="J908" s="46">
        <f t="shared" si="131"/>
        <v>0</v>
      </c>
      <c r="K908" s="46"/>
      <c r="L908" s="46">
        <f t="shared" si="132"/>
        <v>0</v>
      </c>
      <c r="M908" s="62"/>
      <c r="N908" s="19"/>
    </row>
    <row r="909" spans="1:14" ht="24" hidden="1" customHeight="1">
      <c r="A909" s="61" t="s">
        <v>643</v>
      </c>
      <c r="B909" s="61" t="s">
        <v>645</v>
      </c>
      <c r="C909" s="62" t="s">
        <v>235</v>
      </c>
      <c r="D909" s="63">
        <v>271</v>
      </c>
      <c r="E909" s="64"/>
      <c r="F909" s="46">
        <f t="shared" si="130"/>
        <v>0</v>
      </c>
      <c r="G909" s="65"/>
      <c r="H909" s="46">
        <f t="shared" si="130"/>
        <v>0</v>
      </c>
      <c r="I909" s="65">
        <v>0</v>
      </c>
      <c r="J909" s="46">
        <f t="shared" si="131"/>
        <v>0</v>
      </c>
      <c r="K909" s="46"/>
      <c r="L909" s="46">
        <f t="shared" si="132"/>
        <v>0</v>
      </c>
      <c r="M909" s="62"/>
      <c r="N909" s="19"/>
    </row>
    <row r="910" spans="1:14" ht="24" hidden="1" customHeight="1">
      <c r="A910" s="61" t="s">
        <v>643</v>
      </c>
      <c r="B910" s="61" t="s">
        <v>646</v>
      </c>
      <c r="C910" s="62" t="s">
        <v>235</v>
      </c>
      <c r="D910" s="63">
        <v>84</v>
      </c>
      <c r="E910" s="64"/>
      <c r="F910" s="46">
        <f t="shared" si="130"/>
        <v>0</v>
      </c>
      <c r="G910" s="65"/>
      <c r="H910" s="46">
        <f t="shared" si="130"/>
        <v>0</v>
      </c>
      <c r="I910" s="65">
        <v>0</v>
      </c>
      <c r="J910" s="46">
        <f t="shared" si="131"/>
        <v>0</v>
      </c>
      <c r="K910" s="46"/>
      <c r="L910" s="46">
        <f t="shared" si="132"/>
        <v>0</v>
      </c>
      <c r="M910" s="62"/>
      <c r="N910" s="19"/>
    </row>
    <row r="911" spans="1:14" ht="24" hidden="1" customHeight="1">
      <c r="A911" s="61" t="s">
        <v>643</v>
      </c>
      <c r="B911" s="61" t="s">
        <v>593</v>
      </c>
      <c r="C911" s="62" t="s">
        <v>235</v>
      </c>
      <c r="D911" s="63">
        <v>128</v>
      </c>
      <c r="E911" s="64"/>
      <c r="F911" s="46">
        <f t="shared" si="130"/>
        <v>0</v>
      </c>
      <c r="G911" s="65"/>
      <c r="H911" s="46">
        <f t="shared" si="130"/>
        <v>0</v>
      </c>
      <c r="I911" s="65">
        <v>0</v>
      </c>
      <c r="J911" s="46">
        <f t="shared" si="131"/>
        <v>0</v>
      </c>
      <c r="K911" s="46"/>
      <c r="L911" s="46">
        <f t="shared" si="132"/>
        <v>0</v>
      </c>
      <c r="M911" s="62"/>
      <c r="N911" s="19"/>
    </row>
    <row r="912" spans="1:14" ht="24" hidden="1" customHeight="1">
      <c r="A912" s="61" t="s">
        <v>650</v>
      </c>
      <c r="B912" s="61" t="s">
        <v>651</v>
      </c>
      <c r="C912" s="62" t="s">
        <v>83</v>
      </c>
      <c r="D912" s="63">
        <v>3</v>
      </c>
      <c r="E912" s="64"/>
      <c r="F912" s="46">
        <f t="shared" si="130"/>
        <v>0</v>
      </c>
      <c r="G912" s="65"/>
      <c r="H912" s="46">
        <f t="shared" si="130"/>
        <v>0</v>
      </c>
      <c r="I912" s="65">
        <v>0</v>
      </c>
      <c r="J912" s="46">
        <f t="shared" si="131"/>
        <v>0</v>
      </c>
      <c r="K912" s="46"/>
      <c r="L912" s="46">
        <f t="shared" si="132"/>
        <v>0</v>
      </c>
      <c r="M912" s="62"/>
      <c r="N912" s="19"/>
    </row>
    <row r="913" spans="1:14" ht="24" hidden="1" customHeight="1">
      <c r="A913" s="61" t="s">
        <v>595</v>
      </c>
      <c r="B913" s="61" t="s">
        <v>796</v>
      </c>
      <c r="C913" s="62" t="s">
        <v>83</v>
      </c>
      <c r="D913" s="63">
        <v>3</v>
      </c>
      <c r="E913" s="64"/>
      <c r="F913" s="46">
        <f t="shared" si="130"/>
        <v>0</v>
      </c>
      <c r="G913" s="65"/>
      <c r="H913" s="46">
        <f t="shared" si="130"/>
        <v>0</v>
      </c>
      <c r="I913" s="65">
        <v>0</v>
      </c>
      <c r="J913" s="46">
        <f t="shared" si="131"/>
        <v>0</v>
      </c>
      <c r="K913" s="46"/>
      <c r="L913" s="46">
        <f t="shared" si="132"/>
        <v>0</v>
      </c>
      <c r="M913" s="62"/>
      <c r="N913" s="19"/>
    </row>
    <row r="914" spans="1:14" ht="24" hidden="1" customHeight="1">
      <c r="A914" s="61" t="s">
        <v>595</v>
      </c>
      <c r="B914" s="61" t="s">
        <v>652</v>
      </c>
      <c r="C914" s="62" t="s">
        <v>83</v>
      </c>
      <c r="D914" s="63">
        <v>4</v>
      </c>
      <c r="E914" s="64"/>
      <c r="F914" s="46">
        <f t="shared" si="130"/>
        <v>0</v>
      </c>
      <c r="G914" s="65"/>
      <c r="H914" s="46">
        <f t="shared" si="130"/>
        <v>0</v>
      </c>
      <c r="I914" s="65">
        <v>0</v>
      </c>
      <c r="J914" s="46">
        <f t="shared" si="131"/>
        <v>0</v>
      </c>
      <c r="K914" s="46"/>
      <c r="L914" s="46">
        <f t="shared" si="132"/>
        <v>0</v>
      </c>
      <c r="M914" s="62"/>
      <c r="N914" s="19"/>
    </row>
    <row r="915" spans="1:14" ht="24" hidden="1" customHeight="1">
      <c r="A915" s="61" t="s">
        <v>595</v>
      </c>
      <c r="B915" s="61" t="s">
        <v>653</v>
      </c>
      <c r="C915" s="62" t="s">
        <v>83</v>
      </c>
      <c r="D915" s="63">
        <v>1</v>
      </c>
      <c r="E915" s="64"/>
      <c r="F915" s="46">
        <f t="shared" si="130"/>
        <v>0</v>
      </c>
      <c r="G915" s="65"/>
      <c r="H915" s="46">
        <f t="shared" si="130"/>
        <v>0</v>
      </c>
      <c r="I915" s="65">
        <v>0</v>
      </c>
      <c r="J915" s="46">
        <f t="shared" si="131"/>
        <v>0</v>
      </c>
      <c r="K915" s="46"/>
      <c r="L915" s="46">
        <f t="shared" si="132"/>
        <v>0</v>
      </c>
      <c r="M915" s="62"/>
      <c r="N915" s="19"/>
    </row>
    <row r="916" spans="1:14" ht="24" hidden="1" customHeight="1">
      <c r="A916" s="61" t="s">
        <v>595</v>
      </c>
      <c r="B916" s="61" t="s">
        <v>654</v>
      </c>
      <c r="C916" s="62" t="s">
        <v>83</v>
      </c>
      <c r="D916" s="63">
        <v>5</v>
      </c>
      <c r="E916" s="64"/>
      <c r="F916" s="46">
        <f t="shared" si="130"/>
        <v>0</v>
      </c>
      <c r="G916" s="65"/>
      <c r="H916" s="46">
        <f t="shared" si="130"/>
        <v>0</v>
      </c>
      <c r="I916" s="65">
        <v>0</v>
      </c>
      <c r="J916" s="46">
        <f t="shared" si="131"/>
        <v>0</v>
      </c>
      <c r="K916" s="46"/>
      <c r="L916" s="46">
        <f t="shared" si="132"/>
        <v>0</v>
      </c>
      <c r="M916" s="62"/>
      <c r="N916" s="19"/>
    </row>
    <row r="917" spans="1:14" ht="24" hidden="1" customHeight="1">
      <c r="A917" s="61" t="s">
        <v>797</v>
      </c>
      <c r="B917" s="61" t="s">
        <v>798</v>
      </c>
      <c r="C917" s="62" t="s">
        <v>73</v>
      </c>
      <c r="D917" s="63">
        <v>17</v>
      </c>
      <c r="E917" s="64"/>
      <c r="F917" s="46">
        <f t="shared" si="130"/>
        <v>0</v>
      </c>
      <c r="G917" s="65"/>
      <c r="H917" s="46">
        <f t="shared" si="130"/>
        <v>0</v>
      </c>
      <c r="I917" s="65">
        <v>0</v>
      </c>
      <c r="J917" s="46">
        <f t="shared" si="131"/>
        <v>0</v>
      </c>
      <c r="K917" s="46"/>
      <c r="L917" s="46">
        <f t="shared" si="132"/>
        <v>0</v>
      </c>
      <c r="M917" s="62"/>
      <c r="N917" s="19"/>
    </row>
    <row r="918" spans="1:14" ht="24" hidden="1" customHeight="1">
      <c r="A918" s="61" t="s">
        <v>799</v>
      </c>
      <c r="B918" s="61" t="s">
        <v>795</v>
      </c>
      <c r="C918" s="62" t="s">
        <v>235</v>
      </c>
      <c r="D918" s="63">
        <v>71</v>
      </c>
      <c r="E918" s="64"/>
      <c r="F918" s="46">
        <f t="shared" si="130"/>
        <v>0</v>
      </c>
      <c r="G918" s="65"/>
      <c r="H918" s="46">
        <f t="shared" si="130"/>
        <v>0</v>
      </c>
      <c r="I918" s="65">
        <v>0</v>
      </c>
      <c r="J918" s="46">
        <f t="shared" si="131"/>
        <v>0</v>
      </c>
      <c r="K918" s="46"/>
      <c r="L918" s="46">
        <f t="shared" si="132"/>
        <v>0</v>
      </c>
      <c r="M918" s="62"/>
      <c r="N918" s="19"/>
    </row>
    <row r="919" spans="1:14" ht="24" hidden="1" customHeight="1">
      <c r="A919" s="61" t="s">
        <v>799</v>
      </c>
      <c r="B919" s="61" t="s">
        <v>644</v>
      </c>
      <c r="C919" s="62" t="s">
        <v>235</v>
      </c>
      <c r="D919" s="63">
        <v>149</v>
      </c>
      <c r="E919" s="64"/>
      <c r="F919" s="46">
        <f t="shared" si="130"/>
        <v>0</v>
      </c>
      <c r="G919" s="65"/>
      <c r="H919" s="46">
        <f t="shared" si="130"/>
        <v>0</v>
      </c>
      <c r="I919" s="65">
        <v>0</v>
      </c>
      <c r="J919" s="46">
        <f t="shared" si="131"/>
        <v>0</v>
      </c>
      <c r="K919" s="46"/>
      <c r="L919" s="46">
        <f t="shared" si="132"/>
        <v>0</v>
      </c>
      <c r="M919" s="62"/>
      <c r="N919" s="19"/>
    </row>
    <row r="920" spans="1:14" ht="24" hidden="1" customHeight="1">
      <c r="A920" s="61" t="s">
        <v>799</v>
      </c>
      <c r="B920" s="61" t="s">
        <v>645</v>
      </c>
      <c r="C920" s="62" t="s">
        <v>235</v>
      </c>
      <c r="D920" s="63">
        <v>97</v>
      </c>
      <c r="E920" s="64"/>
      <c r="F920" s="46">
        <f t="shared" si="130"/>
        <v>0</v>
      </c>
      <c r="G920" s="65"/>
      <c r="H920" s="46">
        <f t="shared" si="130"/>
        <v>0</v>
      </c>
      <c r="I920" s="65">
        <v>0</v>
      </c>
      <c r="J920" s="46">
        <f t="shared" si="131"/>
        <v>0</v>
      </c>
      <c r="K920" s="46"/>
      <c r="L920" s="46">
        <f t="shared" si="132"/>
        <v>0</v>
      </c>
      <c r="M920" s="62"/>
      <c r="N920" s="19"/>
    </row>
    <row r="921" spans="1:14" ht="24" hidden="1" customHeight="1">
      <c r="A921" s="61" t="s">
        <v>799</v>
      </c>
      <c r="B921" s="61" t="s">
        <v>646</v>
      </c>
      <c r="C921" s="62" t="s">
        <v>235</v>
      </c>
      <c r="D921" s="63">
        <v>14</v>
      </c>
      <c r="E921" s="64"/>
      <c r="F921" s="46">
        <f t="shared" si="130"/>
        <v>0</v>
      </c>
      <c r="G921" s="65"/>
      <c r="H921" s="46">
        <f t="shared" si="130"/>
        <v>0</v>
      </c>
      <c r="I921" s="65">
        <v>0</v>
      </c>
      <c r="J921" s="46">
        <f t="shared" si="131"/>
        <v>0</v>
      </c>
      <c r="K921" s="46"/>
      <c r="L921" s="46">
        <f t="shared" si="132"/>
        <v>0</v>
      </c>
      <c r="M921" s="62"/>
      <c r="N921" s="19"/>
    </row>
    <row r="922" spans="1:14" ht="24" hidden="1" customHeight="1">
      <c r="A922" s="61" t="s">
        <v>799</v>
      </c>
      <c r="B922" s="61" t="s">
        <v>593</v>
      </c>
      <c r="C922" s="62" t="s">
        <v>235</v>
      </c>
      <c r="D922" s="63">
        <v>26</v>
      </c>
      <c r="E922" s="64"/>
      <c r="F922" s="46">
        <f t="shared" ref="F922:H943" si="133">TRUNC(E922*$D922,0)</f>
        <v>0</v>
      </c>
      <c r="G922" s="65"/>
      <c r="H922" s="46">
        <f t="shared" si="133"/>
        <v>0</v>
      </c>
      <c r="I922" s="65">
        <v>0</v>
      </c>
      <c r="J922" s="46">
        <f t="shared" ref="J922:J943" si="134">TRUNC(I922*$D922,0)</f>
        <v>0</v>
      </c>
      <c r="K922" s="46"/>
      <c r="L922" s="46">
        <f t="shared" ref="L922:L943" si="135">TRUNC(K922*$D922,0)</f>
        <v>0</v>
      </c>
      <c r="M922" s="62"/>
      <c r="N922" s="19"/>
    </row>
    <row r="923" spans="1:14" ht="24" hidden="1" customHeight="1">
      <c r="A923" s="61" t="s">
        <v>681</v>
      </c>
      <c r="B923" s="61" t="s">
        <v>682</v>
      </c>
      <c r="C923" s="62" t="s">
        <v>83</v>
      </c>
      <c r="D923" s="63">
        <v>3</v>
      </c>
      <c r="E923" s="64"/>
      <c r="F923" s="46">
        <f t="shared" si="133"/>
        <v>0</v>
      </c>
      <c r="G923" s="65"/>
      <c r="H923" s="46">
        <f t="shared" si="133"/>
        <v>0</v>
      </c>
      <c r="I923" s="65">
        <v>0</v>
      </c>
      <c r="J923" s="46">
        <f t="shared" si="134"/>
        <v>0</v>
      </c>
      <c r="K923" s="46"/>
      <c r="L923" s="46">
        <f t="shared" si="135"/>
        <v>0</v>
      </c>
      <c r="M923" s="62"/>
      <c r="N923" s="19"/>
    </row>
    <row r="924" spans="1:14" ht="24" hidden="1" customHeight="1">
      <c r="A924" s="61" t="s">
        <v>681</v>
      </c>
      <c r="B924" s="61" t="s">
        <v>683</v>
      </c>
      <c r="C924" s="62" t="s">
        <v>83</v>
      </c>
      <c r="D924" s="63">
        <v>2</v>
      </c>
      <c r="E924" s="64"/>
      <c r="F924" s="46">
        <f t="shared" si="133"/>
        <v>0</v>
      </c>
      <c r="G924" s="65"/>
      <c r="H924" s="46">
        <f t="shared" si="133"/>
        <v>0</v>
      </c>
      <c r="I924" s="65">
        <v>0</v>
      </c>
      <c r="J924" s="46">
        <f t="shared" si="134"/>
        <v>0</v>
      </c>
      <c r="K924" s="46"/>
      <c r="L924" s="46">
        <f t="shared" si="135"/>
        <v>0</v>
      </c>
      <c r="M924" s="62"/>
      <c r="N924" s="19"/>
    </row>
    <row r="925" spans="1:14" ht="24" hidden="1" customHeight="1">
      <c r="A925" s="61" t="s">
        <v>681</v>
      </c>
      <c r="B925" s="61" t="s">
        <v>684</v>
      </c>
      <c r="C925" s="62" t="s">
        <v>83</v>
      </c>
      <c r="D925" s="63">
        <v>1</v>
      </c>
      <c r="E925" s="64"/>
      <c r="F925" s="46">
        <f t="shared" si="133"/>
        <v>0</v>
      </c>
      <c r="G925" s="65"/>
      <c r="H925" s="46">
        <f t="shared" si="133"/>
        <v>0</v>
      </c>
      <c r="I925" s="65">
        <v>0</v>
      </c>
      <c r="J925" s="46">
        <f t="shared" si="134"/>
        <v>0</v>
      </c>
      <c r="K925" s="46"/>
      <c r="L925" s="46">
        <f t="shared" si="135"/>
        <v>0</v>
      </c>
      <c r="M925" s="62"/>
      <c r="N925" s="19"/>
    </row>
    <row r="926" spans="1:14" ht="24" hidden="1" customHeight="1">
      <c r="A926" s="61" t="s">
        <v>688</v>
      </c>
      <c r="B926" s="61" t="s">
        <v>795</v>
      </c>
      <c r="C926" s="62" t="s">
        <v>235</v>
      </c>
      <c r="D926" s="63">
        <v>7</v>
      </c>
      <c r="E926" s="64"/>
      <c r="F926" s="46">
        <f t="shared" si="133"/>
        <v>0</v>
      </c>
      <c r="G926" s="65"/>
      <c r="H926" s="46">
        <f t="shared" si="133"/>
        <v>0</v>
      </c>
      <c r="I926" s="65">
        <v>0</v>
      </c>
      <c r="J926" s="46">
        <f t="shared" si="134"/>
        <v>0</v>
      </c>
      <c r="K926" s="46"/>
      <c r="L926" s="46">
        <f t="shared" si="135"/>
        <v>0</v>
      </c>
      <c r="M926" s="62"/>
      <c r="N926" s="19"/>
    </row>
    <row r="927" spans="1:14" ht="24" hidden="1" customHeight="1">
      <c r="A927" s="61" t="s">
        <v>688</v>
      </c>
      <c r="B927" s="61" t="s">
        <v>644</v>
      </c>
      <c r="C927" s="62" t="s">
        <v>235</v>
      </c>
      <c r="D927" s="63">
        <v>10</v>
      </c>
      <c r="E927" s="64"/>
      <c r="F927" s="46">
        <f t="shared" si="133"/>
        <v>0</v>
      </c>
      <c r="G927" s="65"/>
      <c r="H927" s="46">
        <f t="shared" si="133"/>
        <v>0</v>
      </c>
      <c r="I927" s="65">
        <v>0</v>
      </c>
      <c r="J927" s="46">
        <f t="shared" si="134"/>
        <v>0</v>
      </c>
      <c r="K927" s="46"/>
      <c r="L927" s="46">
        <f t="shared" si="135"/>
        <v>0</v>
      </c>
      <c r="M927" s="62"/>
      <c r="N927" s="19"/>
    </row>
    <row r="928" spans="1:14" ht="24" hidden="1" customHeight="1">
      <c r="A928" s="61" t="s">
        <v>688</v>
      </c>
      <c r="B928" s="61" t="s">
        <v>645</v>
      </c>
      <c r="C928" s="62" t="s">
        <v>235</v>
      </c>
      <c r="D928" s="63">
        <v>26</v>
      </c>
      <c r="E928" s="64"/>
      <c r="F928" s="46">
        <f t="shared" si="133"/>
        <v>0</v>
      </c>
      <c r="G928" s="65"/>
      <c r="H928" s="46">
        <f t="shared" si="133"/>
        <v>0</v>
      </c>
      <c r="I928" s="65">
        <v>0</v>
      </c>
      <c r="J928" s="46">
        <f t="shared" si="134"/>
        <v>0</v>
      </c>
      <c r="K928" s="46"/>
      <c r="L928" s="46">
        <f t="shared" si="135"/>
        <v>0</v>
      </c>
      <c r="M928" s="62"/>
      <c r="N928" s="19"/>
    </row>
    <row r="929" spans="1:35" ht="24" hidden="1" customHeight="1">
      <c r="A929" s="61" t="s">
        <v>688</v>
      </c>
      <c r="B929" s="61" t="s">
        <v>646</v>
      </c>
      <c r="C929" s="62" t="s">
        <v>235</v>
      </c>
      <c r="D929" s="63">
        <v>10</v>
      </c>
      <c r="E929" s="64"/>
      <c r="F929" s="46">
        <f t="shared" si="133"/>
        <v>0</v>
      </c>
      <c r="G929" s="65"/>
      <c r="H929" s="46">
        <f t="shared" si="133"/>
        <v>0</v>
      </c>
      <c r="I929" s="65">
        <v>0</v>
      </c>
      <c r="J929" s="46">
        <f t="shared" si="134"/>
        <v>0</v>
      </c>
      <c r="K929" s="46"/>
      <c r="L929" s="46">
        <f t="shared" si="135"/>
        <v>0</v>
      </c>
      <c r="M929" s="62"/>
      <c r="N929" s="19"/>
    </row>
    <row r="930" spans="1:35" ht="24" hidden="1" customHeight="1">
      <c r="A930" s="61" t="s">
        <v>688</v>
      </c>
      <c r="B930" s="61" t="s">
        <v>593</v>
      </c>
      <c r="C930" s="62" t="s">
        <v>235</v>
      </c>
      <c r="D930" s="63">
        <v>6</v>
      </c>
      <c r="E930" s="64"/>
      <c r="F930" s="46">
        <f t="shared" si="133"/>
        <v>0</v>
      </c>
      <c r="G930" s="65"/>
      <c r="H930" s="46">
        <f t="shared" si="133"/>
        <v>0</v>
      </c>
      <c r="I930" s="65">
        <v>0</v>
      </c>
      <c r="J930" s="46">
        <f t="shared" si="134"/>
        <v>0</v>
      </c>
      <c r="K930" s="46"/>
      <c r="L930" s="46">
        <f t="shared" si="135"/>
        <v>0</v>
      </c>
      <c r="M930" s="62"/>
      <c r="N930" s="19"/>
    </row>
    <row r="931" spans="1:35" ht="24" hidden="1" customHeight="1">
      <c r="A931" s="61" t="s">
        <v>800</v>
      </c>
      <c r="B931" s="61" t="s">
        <v>593</v>
      </c>
      <c r="C931" s="62" t="s">
        <v>235</v>
      </c>
      <c r="D931" s="63">
        <v>1</v>
      </c>
      <c r="E931" s="64"/>
      <c r="F931" s="46">
        <f t="shared" si="133"/>
        <v>0</v>
      </c>
      <c r="G931" s="65"/>
      <c r="H931" s="46">
        <f t="shared" si="133"/>
        <v>0</v>
      </c>
      <c r="I931" s="65">
        <v>0</v>
      </c>
      <c r="J931" s="46">
        <f t="shared" si="134"/>
        <v>0</v>
      </c>
      <c r="K931" s="46"/>
      <c r="L931" s="46">
        <f t="shared" si="135"/>
        <v>0</v>
      </c>
      <c r="M931" s="62"/>
      <c r="N931" s="19"/>
    </row>
    <row r="932" spans="1:35" ht="24" hidden="1" customHeight="1">
      <c r="A932" s="61" t="s">
        <v>800</v>
      </c>
      <c r="B932" s="61" t="s">
        <v>594</v>
      </c>
      <c r="C932" s="62" t="s">
        <v>235</v>
      </c>
      <c r="D932" s="63">
        <v>1</v>
      </c>
      <c r="E932" s="64"/>
      <c r="F932" s="46">
        <f t="shared" si="133"/>
        <v>0</v>
      </c>
      <c r="G932" s="65"/>
      <c r="H932" s="46">
        <f t="shared" si="133"/>
        <v>0</v>
      </c>
      <c r="I932" s="65">
        <v>0</v>
      </c>
      <c r="J932" s="46">
        <f t="shared" si="134"/>
        <v>0</v>
      </c>
      <c r="K932" s="46"/>
      <c r="L932" s="46">
        <f t="shared" si="135"/>
        <v>0</v>
      </c>
      <c r="M932" s="62"/>
      <c r="N932" s="19"/>
    </row>
    <row r="933" spans="1:35" ht="24" hidden="1" customHeight="1">
      <c r="A933" s="61" t="s">
        <v>697</v>
      </c>
      <c r="B933" s="61" t="s">
        <v>801</v>
      </c>
      <c r="C933" s="62" t="s">
        <v>83</v>
      </c>
      <c r="D933" s="63">
        <v>2</v>
      </c>
      <c r="E933" s="64"/>
      <c r="F933" s="46">
        <f t="shared" si="133"/>
        <v>0</v>
      </c>
      <c r="G933" s="65"/>
      <c r="H933" s="46">
        <f t="shared" si="133"/>
        <v>0</v>
      </c>
      <c r="I933" s="65">
        <v>0</v>
      </c>
      <c r="J933" s="46">
        <f t="shared" si="134"/>
        <v>0</v>
      </c>
      <c r="K933" s="46"/>
      <c r="L933" s="46">
        <f t="shared" si="135"/>
        <v>0</v>
      </c>
      <c r="M933" s="62"/>
      <c r="N933" s="19"/>
    </row>
    <row r="934" spans="1:35" ht="24" hidden="1" customHeight="1">
      <c r="A934" s="61" t="s">
        <v>697</v>
      </c>
      <c r="B934" s="61" t="s">
        <v>802</v>
      </c>
      <c r="C934" s="62" t="s">
        <v>83</v>
      </c>
      <c r="D934" s="63">
        <v>1</v>
      </c>
      <c r="E934" s="64"/>
      <c r="F934" s="46">
        <f t="shared" si="133"/>
        <v>0</v>
      </c>
      <c r="G934" s="65"/>
      <c r="H934" s="46">
        <f t="shared" si="133"/>
        <v>0</v>
      </c>
      <c r="I934" s="65">
        <v>0</v>
      </c>
      <c r="J934" s="46">
        <f t="shared" si="134"/>
        <v>0</v>
      </c>
      <c r="K934" s="46"/>
      <c r="L934" s="46">
        <f t="shared" si="135"/>
        <v>0</v>
      </c>
      <c r="M934" s="62"/>
      <c r="N934" s="19"/>
    </row>
    <row r="935" spans="1:35" ht="24" hidden="1" customHeight="1">
      <c r="A935" s="61" t="s">
        <v>803</v>
      </c>
      <c r="B935" s="61" t="s">
        <v>804</v>
      </c>
      <c r="C935" s="62" t="s">
        <v>83</v>
      </c>
      <c r="D935" s="63">
        <v>4</v>
      </c>
      <c r="E935" s="64"/>
      <c r="F935" s="46">
        <f t="shared" si="133"/>
        <v>0</v>
      </c>
      <c r="G935" s="65"/>
      <c r="H935" s="46">
        <f t="shared" si="133"/>
        <v>0</v>
      </c>
      <c r="I935" s="65">
        <v>0</v>
      </c>
      <c r="J935" s="46">
        <f t="shared" si="134"/>
        <v>0</v>
      </c>
      <c r="K935" s="46"/>
      <c r="L935" s="46">
        <f t="shared" si="135"/>
        <v>0</v>
      </c>
      <c r="M935" s="62"/>
      <c r="N935" s="19"/>
    </row>
    <row r="936" spans="1:35" ht="24" hidden="1" customHeight="1">
      <c r="A936" s="61" t="s">
        <v>805</v>
      </c>
      <c r="B936" s="61" t="s">
        <v>194</v>
      </c>
      <c r="C936" s="62" t="s">
        <v>199</v>
      </c>
      <c r="D936" s="63">
        <v>14</v>
      </c>
      <c r="E936" s="64"/>
      <c r="F936" s="46">
        <f t="shared" si="133"/>
        <v>0</v>
      </c>
      <c r="G936" s="65"/>
      <c r="H936" s="46">
        <f t="shared" si="133"/>
        <v>0</v>
      </c>
      <c r="I936" s="65">
        <v>0</v>
      </c>
      <c r="J936" s="46">
        <f t="shared" si="134"/>
        <v>0</v>
      </c>
      <c r="K936" s="46"/>
      <c r="L936" s="46">
        <f t="shared" si="135"/>
        <v>0</v>
      </c>
      <c r="M936" s="62"/>
      <c r="N936" s="19"/>
    </row>
    <row r="937" spans="1:35" ht="24" hidden="1" customHeight="1">
      <c r="A937" s="61" t="s">
        <v>264</v>
      </c>
      <c r="B937" s="61" t="s">
        <v>689</v>
      </c>
      <c r="C937" s="62" t="s">
        <v>690</v>
      </c>
      <c r="D937" s="63">
        <v>1</v>
      </c>
      <c r="E937" s="64"/>
      <c r="F937" s="46">
        <f t="shared" si="133"/>
        <v>0</v>
      </c>
      <c r="G937" s="65"/>
      <c r="H937" s="46">
        <f t="shared" si="133"/>
        <v>0</v>
      </c>
      <c r="I937" s="65">
        <v>0</v>
      </c>
      <c r="J937" s="46">
        <f t="shared" si="134"/>
        <v>0</v>
      </c>
      <c r="K937" s="46"/>
      <c r="L937" s="46">
        <f t="shared" si="135"/>
        <v>0</v>
      </c>
      <c r="M937" s="62"/>
      <c r="N937" s="19"/>
    </row>
    <row r="938" spans="1:35" ht="24" hidden="1" customHeight="1">
      <c r="A938" s="61" t="s">
        <v>266</v>
      </c>
      <c r="B938" s="61" t="s">
        <v>267</v>
      </c>
      <c r="C938" s="62" t="s">
        <v>690</v>
      </c>
      <c r="D938" s="63">
        <v>1</v>
      </c>
      <c r="E938" s="64"/>
      <c r="F938" s="46">
        <f t="shared" si="133"/>
        <v>0</v>
      </c>
      <c r="G938" s="65"/>
      <c r="H938" s="46">
        <f t="shared" si="133"/>
        <v>0</v>
      </c>
      <c r="I938" s="65">
        <v>0</v>
      </c>
      <c r="J938" s="46">
        <f t="shared" si="134"/>
        <v>0</v>
      </c>
      <c r="K938" s="46"/>
      <c r="L938" s="46">
        <f t="shared" si="135"/>
        <v>0</v>
      </c>
      <c r="M938" s="62"/>
      <c r="N938" s="19"/>
    </row>
    <row r="939" spans="1:35" ht="24" hidden="1" customHeight="1">
      <c r="A939" s="61" t="s">
        <v>268</v>
      </c>
      <c r="B939" s="61" t="s">
        <v>269</v>
      </c>
      <c r="C939" s="62" t="s">
        <v>270</v>
      </c>
      <c r="D939" s="63">
        <v>1.2999999999999999E-2</v>
      </c>
      <c r="E939" s="64"/>
      <c r="F939" s="46">
        <f t="shared" si="133"/>
        <v>0</v>
      </c>
      <c r="G939" s="65"/>
      <c r="H939" s="46">
        <f t="shared" si="133"/>
        <v>0</v>
      </c>
      <c r="I939" s="65">
        <v>0</v>
      </c>
      <c r="J939" s="46">
        <f t="shared" si="134"/>
        <v>0</v>
      </c>
      <c r="K939" s="46"/>
      <c r="L939" s="46">
        <f t="shared" si="135"/>
        <v>0</v>
      </c>
      <c r="M939" s="62"/>
      <c r="N939" s="19"/>
    </row>
    <row r="940" spans="1:35" ht="24" hidden="1" customHeight="1">
      <c r="A940" s="61" t="s">
        <v>575</v>
      </c>
      <c r="B940" s="61" t="s">
        <v>806</v>
      </c>
      <c r="C940" s="62" t="s">
        <v>577</v>
      </c>
      <c r="D940" s="63">
        <v>0.8</v>
      </c>
      <c r="E940" s="64"/>
      <c r="F940" s="46">
        <f t="shared" si="133"/>
        <v>0</v>
      </c>
      <c r="G940" s="65"/>
      <c r="H940" s="46">
        <f t="shared" si="133"/>
        <v>0</v>
      </c>
      <c r="I940" s="65">
        <v>0</v>
      </c>
      <c r="J940" s="46">
        <f t="shared" si="134"/>
        <v>0</v>
      </c>
      <c r="K940" s="46"/>
      <c r="L940" s="46">
        <f t="shared" si="135"/>
        <v>0</v>
      </c>
      <c r="M940" s="62"/>
      <c r="N940" s="19"/>
    </row>
    <row r="941" spans="1:35" ht="24" hidden="1" customHeight="1">
      <c r="A941" s="61" t="s">
        <v>575</v>
      </c>
      <c r="B941" s="61" t="s">
        <v>576</v>
      </c>
      <c r="C941" s="62" t="s">
        <v>577</v>
      </c>
      <c r="D941" s="63">
        <v>19.2</v>
      </c>
      <c r="E941" s="64"/>
      <c r="F941" s="46">
        <f t="shared" si="133"/>
        <v>0</v>
      </c>
      <c r="G941" s="65"/>
      <c r="H941" s="46">
        <f t="shared" si="133"/>
        <v>0</v>
      </c>
      <c r="I941" s="65">
        <v>0</v>
      </c>
      <c r="J941" s="46">
        <f t="shared" si="134"/>
        <v>0</v>
      </c>
      <c r="K941" s="46"/>
      <c r="L941" s="46">
        <f t="shared" si="135"/>
        <v>0</v>
      </c>
      <c r="M941" s="62"/>
      <c r="N941" s="19"/>
    </row>
    <row r="942" spans="1:35" ht="24" hidden="1" customHeight="1">
      <c r="A942" s="61" t="s">
        <v>575</v>
      </c>
      <c r="B942" s="61" t="s">
        <v>599</v>
      </c>
      <c r="C942" s="62" t="s">
        <v>577</v>
      </c>
      <c r="D942" s="63">
        <v>20</v>
      </c>
      <c r="E942" s="64"/>
      <c r="F942" s="46">
        <f t="shared" si="133"/>
        <v>0</v>
      </c>
      <c r="G942" s="65"/>
      <c r="H942" s="46">
        <f t="shared" si="133"/>
        <v>0</v>
      </c>
      <c r="I942" s="65">
        <v>0</v>
      </c>
      <c r="J942" s="46">
        <f t="shared" si="134"/>
        <v>0</v>
      </c>
      <c r="K942" s="46"/>
      <c r="L942" s="46">
        <f t="shared" si="135"/>
        <v>0</v>
      </c>
      <c r="M942" s="62"/>
      <c r="N942" s="19"/>
    </row>
    <row r="943" spans="1:35" ht="24" hidden="1" customHeight="1">
      <c r="A943" s="61" t="s">
        <v>579</v>
      </c>
      <c r="B943" s="61" t="s">
        <v>580</v>
      </c>
      <c r="C943" s="62" t="s">
        <v>46</v>
      </c>
      <c r="D943" s="63">
        <v>1</v>
      </c>
      <c r="E943" s="64"/>
      <c r="F943" s="46">
        <f t="shared" si="133"/>
        <v>0</v>
      </c>
      <c r="G943" s="65"/>
      <c r="H943" s="46">
        <f t="shared" si="133"/>
        <v>0</v>
      </c>
      <c r="I943" s="65">
        <v>0</v>
      </c>
      <c r="J943" s="46">
        <f t="shared" si="134"/>
        <v>0</v>
      </c>
      <c r="K943" s="46"/>
      <c r="L943" s="46">
        <f t="shared" si="135"/>
        <v>0</v>
      </c>
      <c r="M943" s="62"/>
      <c r="N943" s="19"/>
    </row>
    <row r="944" spans="1:35" s="78" customFormat="1" ht="24" hidden="1" customHeight="1">
      <c r="A944" s="70" t="s">
        <v>807</v>
      </c>
      <c r="B944" s="70"/>
      <c r="C944" s="71"/>
      <c r="D944" s="72"/>
      <c r="E944" s="73"/>
      <c r="F944" s="74">
        <f>SUM(F945:F1023)</f>
        <v>0</v>
      </c>
      <c r="G944" s="75"/>
      <c r="H944" s="74">
        <f>SUM(H945:H1023)</f>
        <v>0</v>
      </c>
      <c r="I944" s="75"/>
      <c r="J944" s="74">
        <f>SUM(J945:J1023)</f>
        <v>0</v>
      </c>
      <c r="K944" s="74"/>
      <c r="L944" s="74">
        <f>SUM(L945:L1023)</f>
        <v>0</v>
      </c>
      <c r="M944" s="71"/>
      <c r="N944" s="76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</row>
    <row r="945" spans="1:14" ht="24" hidden="1" customHeight="1">
      <c r="A945" s="61" t="s">
        <v>602</v>
      </c>
      <c r="B945" s="61" t="s">
        <v>808</v>
      </c>
      <c r="C945" s="62" t="s">
        <v>73</v>
      </c>
      <c r="D945" s="66">
        <v>22</v>
      </c>
      <c r="E945" s="64"/>
      <c r="F945" s="46">
        <f t="shared" ref="F945:H1008" si="136">TRUNC(E945*$D945,0)</f>
        <v>0</v>
      </c>
      <c r="G945" s="65"/>
      <c r="H945" s="46">
        <f t="shared" si="136"/>
        <v>0</v>
      </c>
      <c r="I945" s="65">
        <v>0</v>
      </c>
      <c r="J945" s="46">
        <f t="shared" ref="J945:J1008" si="137">TRUNC(I945*$D945,0)</f>
        <v>0</v>
      </c>
      <c r="K945" s="46"/>
      <c r="L945" s="46">
        <f t="shared" ref="L945:L1008" si="138">TRUNC(K945*$D945,0)</f>
        <v>0</v>
      </c>
      <c r="M945" s="62"/>
      <c r="N945" s="19"/>
    </row>
    <row r="946" spans="1:14" ht="24" hidden="1" customHeight="1">
      <c r="A946" s="61" t="s">
        <v>694</v>
      </c>
      <c r="B946" s="61" t="s">
        <v>809</v>
      </c>
      <c r="C946" s="62" t="s">
        <v>73</v>
      </c>
      <c r="D946" s="66">
        <v>45</v>
      </c>
      <c r="E946" s="64"/>
      <c r="F946" s="46">
        <f t="shared" si="136"/>
        <v>0</v>
      </c>
      <c r="G946" s="65"/>
      <c r="H946" s="46">
        <f t="shared" si="136"/>
        <v>0</v>
      </c>
      <c r="I946" s="65">
        <v>0</v>
      </c>
      <c r="J946" s="46">
        <f t="shared" si="137"/>
        <v>0</v>
      </c>
      <c r="K946" s="46"/>
      <c r="L946" s="46">
        <f t="shared" si="138"/>
        <v>0</v>
      </c>
      <c r="M946" s="62"/>
      <c r="N946" s="19"/>
    </row>
    <row r="947" spans="1:14" ht="24" hidden="1" customHeight="1">
      <c r="A947" s="61" t="s">
        <v>694</v>
      </c>
      <c r="B947" s="61" t="s">
        <v>810</v>
      </c>
      <c r="C947" s="62" t="s">
        <v>73</v>
      </c>
      <c r="D947" s="66">
        <v>6</v>
      </c>
      <c r="E947" s="64"/>
      <c r="F947" s="46">
        <f t="shared" si="136"/>
        <v>0</v>
      </c>
      <c r="G947" s="65"/>
      <c r="H947" s="46">
        <f t="shared" si="136"/>
        <v>0</v>
      </c>
      <c r="I947" s="65">
        <v>0</v>
      </c>
      <c r="J947" s="46">
        <f t="shared" si="137"/>
        <v>0</v>
      </c>
      <c r="K947" s="46"/>
      <c r="L947" s="46">
        <f t="shared" si="138"/>
        <v>0</v>
      </c>
      <c r="M947" s="62"/>
      <c r="N947" s="19"/>
    </row>
    <row r="948" spans="1:14" ht="24" hidden="1" customHeight="1">
      <c r="A948" s="61" t="s">
        <v>694</v>
      </c>
      <c r="B948" s="61" t="s">
        <v>811</v>
      </c>
      <c r="C948" s="62" t="s">
        <v>73</v>
      </c>
      <c r="D948" s="66">
        <v>2</v>
      </c>
      <c r="E948" s="64"/>
      <c r="F948" s="46">
        <f t="shared" si="136"/>
        <v>0</v>
      </c>
      <c r="G948" s="65"/>
      <c r="H948" s="46">
        <f t="shared" si="136"/>
        <v>0</v>
      </c>
      <c r="I948" s="65">
        <v>0</v>
      </c>
      <c r="J948" s="46">
        <f t="shared" si="137"/>
        <v>0</v>
      </c>
      <c r="K948" s="46"/>
      <c r="L948" s="46">
        <f t="shared" si="138"/>
        <v>0</v>
      </c>
      <c r="M948" s="62"/>
      <c r="N948" s="19"/>
    </row>
    <row r="949" spans="1:14" ht="24" hidden="1" customHeight="1">
      <c r="A949" s="61" t="s">
        <v>694</v>
      </c>
      <c r="B949" s="61" t="s">
        <v>812</v>
      </c>
      <c r="C949" s="62" t="s">
        <v>73</v>
      </c>
      <c r="D949" s="66">
        <v>56</v>
      </c>
      <c r="E949" s="64"/>
      <c r="F949" s="46">
        <f t="shared" si="136"/>
        <v>0</v>
      </c>
      <c r="G949" s="65"/>
      <c r="H949" s="46">
        <f t="shared" si="136"/>
        <v>0</v>
      </c>
      <c r="I949" s="65">
        <v>0</v>
      </c>
      <c r="J949" s="46">
        <f t="shared" si="137"/>
        <v>0</v>
      </c>
      <c r="K949" s="46"/>
      <c r="L949" s="46">
        <f t="shared" si="138"/>
        <v>0</v>
      </c>
      <c r="M949" s="62"/>
      <c r="N949" s="19"/>
    </row>
    <row r="950" spans="1:14" ht="24" hidden="1" customHeight="1">
      <c r="A950" s="61" t="s">
        <v>694</v>
      </c>
      <c r="B950" s="61" t="s">
        <v>813</v>
      </c>
      <c r="C950" s="62" t="s">
        <v>73</v>
      </c>
      <c r="D950" s="66">
        <v>35</v>
      </c>
      <c r="E950" s="64"/>
      <c r="F950" s="46">
        <f t="shared" si="136"/>
        <v>0</v>
      </c>
      <c r="G950" s="65"/>
      <c r="H950" s="46">
        <f t="shared" si="136"/>
        <v>0</v>
      </c>
      <c r="I950" s="65">
        <v>0</v>
      </c>
      <c r="J950" s="46">
        <f t="shared" si="137"/>
        <v>0</v>
      </c>
      <c r="K950" s="46"/>
      <c r="L950" s="46">
        <f t="shared" si="138"/>
        <v>0</v>
      </c>
      <c r="M950" s="62"/>
      <c r="N950" s="19"/>
    </row>
    <row r="951" spans="1:14" ht="24" hidden="1" customHeight="1">
      <c r="A951" s="61" t="s">
        <v>694</v>
      </c>
      <c r="B951" s="61" t="s">
        <v>814</v>
      </c>
      <c r="C951" s="62" t="s">
        <v>73</v>
      </c>
      <c r="D951" s="66">
        <v>54</v>
      </c>
      <c r="E951" s="64"/>
      <c r="F951" s="46">
        <f t="shared" si="136"/>
        <v>0</v>
      </c>
      <c r="G951" s="65"/>
      <c r="H951" s="46">
        <f t="shared" si="136"/>
        <v>0</v>
      </c>
      <c r="I951" s="65">
        <v>0</v>
      </c>
      <c r="J951" s="46">
        <f t="shared" si="137"/>
        <v>0</v>
      </c>
      <c r="K951" s="46"/>
      <c r="L951" s="46">
        <f t="shared" si="138"/>
        <v>0</v>
      </c>
      <c r="M951" s="62"/>
      <c r="N951" s="19"/>
    </row>
    <row r="952" spans="1:14" ht="24" hidden="1" customHeight="1">
      <c r="A952" s="61" t="s">
        <v>694</v>
      </c>
      <c r="B952" s="61" t="s">
        <v>815</v>
      </c>
      <c r="C952" s="62" t="s">
        <v>73</v>
      </c>
      <c r="D952" s="66">
        <v>14</v>
      </c>
      <c r="E952" s="64"/>
      <c r="F952" s="46">
        <f t="shared" si="136"/>
        <v>0</v>
      </c>
      <c r="G952" s="65"/>
      <c r="H952" s="46">
        <f t="shared" si="136"/>
        <v>0</v>
      </c>
      <c r="I952" s="65">
        <v>0</v>
      </c>
      <c r="J952" s="46">
        <f t="shared" si="137"/>
        <v>0</v>
      </c>
      <c r="K952" s="46"/>
      <c r="L952" s="46">
        <f t="shared" si="138"/>
        <v>0</v>
      </c>
      <c r="M952" s="62"/>
      <c r="N952" s="19"/>
    </row>
    <row r="953" spans="1:14" ht="24" hidden="1" customHeight="1">
      <c r="A953" s="61" t="s">
        <v>585</v>
      </c>
      <c r="B953" s="61" t="s">
        <v>586</v>
      </c>
      <c r="C953" s="62" t="s">
        <v>46</v>
      </c>
      <c r="D953" s="66">
        <v>1</v>
      </c>
      <c r="E953" s="64"/>
      <c r="F953" s="46">
        <f t="shared" si="136"/>
        <v>0</v>
      </c>
      <c r="G953" s="65"/>
      <c r="H953" s="46">
        <f t="shared" si="136"/>
        <v>0</v>
      </c>
      <c r="I953" s="65">
        <v>0</v>
      </c>
      <c r="J953" s="46">
        <f t="shared" si="137"/>
        <v>0</v>
      </c>
      <c r="K953" s="46"/>
      <c r="L953" s="46">
        <f t="shared" si="138"/>
        <v>0</v>
      </c>
      <c r="M953" s="62"/>
      <c r="N953" s="19"/>
    </row>
    <row r="954" spans="1:14" ht="24" hidden="1" customHeight="1">
      <c r="A954" s="61" t="s">
        <v>616</v>
      </c>
      <c r="B954" s="61" t="s">
        <v>816</v>
      </c>
      <c r="C954" s="62" t="s">
        <v>83</v>
      </c>
      <c r="D954" s="66">
        <v>13</v>
      </c>
      <c r="E954" s="64"/>
      <c r="F954" s="46">
        <f t="shared" si="136"/>
        <v>0</v>
      </c>
      <c r="G954" s="65"/>
      <c r="H954" s="46">
        <f t="shared" si="136"/>
        <v>0</v>
      </c>
      <c r="I954" s="65">
        <v>0</v>
      </c>
      <c r="J954" s="46">
        <f t="shared" si="137"/>
        <v>0</v>
      </c>
      <c r="K954" s="46"/>
      <c r="L954" s="46">
        <f t="shared" si="138"/>
        <v>0</v>
      </c>
      <c r="M954" s="62"/>
      <c r="N954" s="19"/>
    </row>
    <row r="955" spans="1:14" ht="24" hidden="1" customHeight="1">
      <c r="A955" s="61" t="s">
        <v>616</v>
      </c>
      <c r="B955" s="61" t="s">
        <v>817</v>
      </c>
      <c r="C955" s="62" t="s">
        <v>83</v>
      </c>
      <c r="D955" s="66">
        <v>4</v>
      </c>
      <c r="E955" s="64"/>
      <c r="F955" s="46">
        <f t="shared" si="136"/>
        <v>0</v>
      </c>
      <c r="G955" s="65"/>
      <c r="H955" s="46">
        <f t="shared" si="136"/>
        <v>0</v>
      </c>
      <c r="I955" s="65">
        <v>0</v>
      </c>
      <c r="J955" s="46">
        <f t="shared" si="137"/>
        <v>0</v>
      </c>
      <c r="K955" s="46"/>
      <c r="L955" s="46">
        <f t="shared" si="138"/>
        <v>0</v>
      </c>
      <c r="M955" s="62"/>
      <c r="N955" s="19"/>
    </row>
    <row r="956" spans="1:14" ht="24" hidden="1" customHeight="1">
      <c r="A956" s="61" t="s">
        <v>697</v>
      </c>
      <c r="B956" s="61" t="s">
        <v>818</v>
      </c>
      <c r="C956" s="62" t="s">
        <v>83</v>
      </c>
      <c r="D956" s="66">
        <v>10</v>
      </c>
      <c r="E956" s="64"/>
      <c r="F956" s="46">
        <f t="shared" si="136"/>
        <v>0</v>
      </c>
      <c r="G956" s="65"/>
      <c r="H956" s="46">
        <f t="shared" si="136"/>
        <v>0</v>
      </c>
      <c r="I956" s="65">
        <v>0</v>
      </c>
      <c r="J956" s="46">
        <f t="shared" si="137"/>
        <v>0</v>
      </c>
      <c r="K956" s="46"/>
      <c r="L956" s="46">
        <f t="shared" si="138"/>
        <v>0</v>
      </c>
      <c r="M956" s="62"/>
      <c r="N956" s="19"/>
    </row>
    <row r="957" spans="1:14" ht="24" hidden="1" customHeight="1">
      <c r="A957" s="61" t="s">
        <v>697</v>
      </c>
      <c r="B957" s="61" t="s">
        <v>819</v>
      </c>
      <c r="C957" s="62" t="s">
        <v>83</v>
      </c>
      <c r="D957" s="66">
        <v>10</v>
      </c>
      <c r="E957" s="64"/>
      <c r="F957" s="46">
        <f t="shared" si="136"/>
        <v>0</v>
      </c>
      <c r="G957" s="65"/>
      <c r="H957" s="46">
        <f t="shared" si="136"/>
        <v>0</v>
      </c>
      <c r="I957" s="65">
        <v>0</v>
      </c>
      <c r="J957" s="46">
        <f t="shared" si="137"/>
        <v>0</v>
      </c>
      <c r="K957" s="46"/>
      <c r="L957" s="46">
        <f t="shared" si="138"/>
        <v>0</v>
      </c>
      <c r="M957" s="62"/>
      <c r="N957" s="19"/>
    </row>
    <row r="958" spans="1:14" ht="24" hidden="1" customHeight="1">
      <c r="A958" s="61" t="s">
        <v>697</v>
      </c>
      <c r="B958" s="61" t="s">
        <v>820</v>
      </c>
      <c r="C958" s="62" t="s">
        <v>83</v>
      </c>
      <c r="D958" s="66">
        <v>2</v>
      </c>
      <c r="E958" s="64"/>
      <c r="F958" s="46">
        <f t="shared" si="136"/>
        <v>0</v>
      </c>
      <c r="G958" s="65"/>
      <c r="H958" s="46">
        <f t="shared" si="136"/>
        <v>0</v>
      </c>
      <c r="I958" s="65">
        <v>0</v>
      </c>
      <c r="J958" s="46">
        <f t="shared" si="137"/>
        <v>0</v>
      </c>
      <c r="K958" s="46"/>
      <c r="L958" s="46">
        <f t="shared" si="138"/>
        <v>0</v>
      </c>
      <c r="M958" s="62"/>
      <c r="N958" s="19"/>
    </row>
    <row r="959" spans="1:14" ht="24" hidden="1" customHeight="1">
      <c r="A959" s="61" t="s">
        <v>697</v>
      </c>
      <c r="B959" s="61" t="s">
        <v>821</v>
      </c>
      <c r="C959" s="62" t="s">
        <v>83</v>
      </c>
      <c r="D959" s="66">
        <v>12</v>
      </c>
      <c r="E959" s="64"/>
      <c r="F959" s="46">
        <f t="shared" si="136"/>
        <v>0</v>
      </c>
      <c r="G959" s="65"/>
      <c r="H959" s="46">
        <f t="shared" si="136"/>
        <v>0</v>
      </c>
      <c r="I959" s="65">
        <v>0</v>
      </c>
      <c r="J959" s="46">
        <f t="shared" si="137"/>
        <v>0</v>
      </c>
      <c r="K959" s="46"/>
      <c r="L959" s="46">
        <f t="shared" si="138"/>
        <v>0</v>
      </c>
      <c r="M959" s="62"/>
      <c r="N959" s="19"/>
    </row>
    <row r="960" spans="1:14" ht="24" hidden="1" customHeight="1">
      <c r="A960" s="61" t="s">
        <v>697</v>
      </c>
      <c r="B960" s="61" t="s">
        <v>822</v>
      </c>
      <c r="C960" s="62" t="s">
        <v>83</v>
      </c>
      <c r="D960" s="66">
        <v>26</v>
      </c>
      <c r="E960" s="64"/>
      <c r="F960" s="46">
        <f t="shared" si="136"/>
        <v>0</v>
      </c>
      <c r="G960" s="65"/>
      <c r="H960" s="46">
        <f t="shared" si="136"/>
        <v>0</v>
      </c>
      <c r="I960" s="65">
        <v>0</v>
      </c>
      <c r="J960" s="46">
        <f t="shared" si="137"/>
        <v>0</v>
      </c>
      <c r="K960" s="46"/>
      <c r="L960" s="46">
        <f t="shared" si="138"/>
        <v>0</v>
      </c>
      <c r="M960" s="62"/>
      <c r="N960" s="19"/>
    </row>
    <row r="961" spans="1:14" ht="24" hidden="1" customHeight="1">
      <c r="A961" s="61" t="s">
        <v>697</v>
      </c>
      <c r="B961" s="61" t="s">
        <v>823</v>
      </c>
      <c r="C961" s="62" t="s">
        <v>83</v>
      </c>
      <c r="D961" s="66">
        <v>9</v>
      </c>
      <c r="E961" s="64"/>
      <c r="F961" s="46">
        <f t="shared" si="136"/>
        <v>0</v>
      </c>
      <c r="G961" s="65"/>
      <c r="H961" s="46">
        <f t="shared" si="136"/>
        <v>0</v>
      </c>
      <c r="I961" s="65">
        <v>0</v>
      </c>
      <c r="J961" s="46">
        <f t="shared" si="137"/>
        <v>0</v>
      </c>
      <c r="K961" s="46"/>
      <c r="L961" s="46">
        <f t="shared" si="138"/>
        <v>0</v>
      </c>
      <c r="M961" s="62"/>
      <c r="N961" s="19"/>
    </row>
    <row r="962" spans="1:14" ht="24" hidden="1" customHeight="1">
      <c r="A962" s="61" t="s">
        <v>697</v>
      </c>
      <c r="B962" s="61" t="s">
        <v>824</v>
      </c>
      <c r="C962" s="62" t="s">
        <v>83</v>
      </c>
      <c r="D962" s="66">
        <v>19</v>
      </c>
      <c r="E962" s="64"/>
      <c r="F962" s="46">
        <f t="shared" si="136"/>
        <v>0</v>
      </c>
      <c r="G962" s="65"/>
      <c r="H962" s="46">
        <f t="shared" si="136"/>
        <v>0</v>
      </c>
      <c r="I962" s="65">
        <v>0</v>
      </c>
      <c r="J962" s="46">
        <f t="shared" si="137"/>
        <v>0</v>
      </c>
      <c r="K962" s="46"/>
      <c r="L962" s="46">
        <f t="shared" si="138"/>
        <v>0</v>
      </c>
      <c r="M962" s="62"/>
      <c r="N962" s="19"/>
    </row>
    <row r="963" spans="1:14" ht="24" hidden="1" customHeight="1">
      <c r="A963" s="61" t="s">
        <v>697</v>
      </c>
      <c r="B963" s="61" t="s">
        <v>825</v>
      </c>
      <c r="C963" s="62" t="s">
        <v>83</v>
      </c>
      <c r="D963" s="66">
        <v>1</v>
      </c>
      <c r="E963" s="64"/>
      <c r="F963" s="46">
        <f t="shared" si="136"/>
        <v>0</v>
      </c>
      <c r="G963" s="65"/>
      <c r="H963" s="46">
        <f t="shared" si="136"/>
        <v>0</v>
      </c>
      <c r="I963" s="65">
        <v>0</v>
      </c>
      <c r="J963" s="46">
        <f t="shared" si="137"/>
        <v>0</v>
      </c>
      <c r="K963" s="46"/>
      <c r="L963" s="46">
        <f t="shared" si="138"/>
        <v>0</v>
      </c>
      <c r="M963" s="62"/>
      <c r="N963" s="19"/>
    </row>
    <row r="964" spans="1:14" ht="24" hidden="1" customHeight="1">
      <c r="A964" s="61" t="s">
        <v>697</v>
      </c>
      <c r="B964" s="61" t="s">
        <v>826</v>
      </c>
      <c r="C964" s="62" t="s">
        <v>83</v>
      </c>
      <c r="D964" s="66">
        <v>9</v>
      </c>
      <c r="E964" s="64"/>
      <c r="F964" s="46">
        <f t="shared" si="136"/>
        <v>0</v>
      </c>
      <c r="G964" s="65"/>
      <c r="H964" s="46">
        <f t="shared" si="136"/>
        <v>0</v>
      </c>
      <c r="I964" s="65">
        <v>0</v>
      </c>
      <c r="J964" s="46">
        <f t="shared" si="137"/>
        <v>0</v>
      </c>
      <c r="K964" s="46"/>
      <c r="L964" s="46">
        <f t="shared" si="138"/>
        <v>0</v>
      </c>
      <c r="M964" s="62"/>
      <c r="N964" s="19"/>
    </row>
    <row r="965" spans="1:14" ht="24" hidden="1" customHeight="1">
      <c r="A965" s="61" t="s">
        <v>697</v>
      </c>
      <c r="B965" s="61" t="s">
        <v>827</v>
      </c>
      <c r="C965" s="62" t="s">
        <v>83</v>
      </c>
      <c r="D965" s="66">
        <v>6</v>
      </c>
      <c r="E965" s="64"/>
      <c r="F965" s="46">
        <f t="shared" si="136"/>
        <v>0</v>
      </c>
      <c r="G965" s="65"/>
      <c r="H965" s="46">
        <f t="shared" si="136"/>
        <v>0</v>
      </c>
      <c r="I965" s="65">
        <v>0</v>
      </c>
      <c r="J965" s="46">
        <f t="shared" si="137"/>
        <v>0</v>
      </c>
      <c r="K965" s="46"/>
      <c r="L965" s="46">
        <f t="shared" si="138"/>
        <v>0</v>
      </c>
      <c r="M965" s="62"/>
      <c r="N965" s="19"/>
    </row>
    <row r="966" spans="1:14" ht="24" hidden="1" customHeight="1">
      <c r="A966" s="61" t="s">
        <v>697</v>
      </c>
      <c r="B966" s="61" t="s">
        <v>828</v>
      </c>
      <c r="C966" s="62" t="s">
        <v>83</v>
      </c>
      <c r="D966" s="66">
        <v>4</v>
      </c>
      <c r="E966" s="64"/>
      <c r="F966" s="46">
        <f t="shared" si="136"/>
        <v>0</v>
      </c>
      <c r="G966" s="65"/>
      <c r="H966" s="46">
        <f t="shared" si="136"/>
        <v>0</v>
      </c>
      <c r="I966" s="65">
        <v>0</v>
      </c>
      <c r="J966" s="46">
        <f t="shared" si="137"/>
        <v>0</v>
      </c>
      <c r="K966" s="46"/>
      <c r="L966" s="46">
        <f t="shared" si="138"/>
        <v>0</v>
      </c>
      <c r="M966" s="62"/>
      <c r="N966" s="19"/>
    </row>
    <row r="967" spans="1:14" ht="24" hidden="1" customHeight="1">
      <c r="A967" s="61" t="s">
        <v>697</v>
      </c>
      <c r="B967" s="61" t="s">
        <v>829</v>
      </c>
      <c r="C967" s="62" t="s">
        <v>83</v>
      </c>
      <c r="D967" s="66">
        <v>2</v>
      </c>
      <c r="E967" s="64"/>
      <c r="F967" s="46">
        <f t="shared" si="136"/>
        <v>0</v>
      </c>
      <c r="G967" s="65"/>
      <c r="H967" s="46">
        <f t="shared" si="136"/>
        <v>0</v>
      </c>
      <c r="I967" s="65">
        <v>0</v>
      </c>
      <c r="J967" s="46">
        <f t="shared" si="137"/>
        <v>0</v>
      </c>
      <c r="K967" s="46"/>
      <c r="L967" s="46">
        <f t="shared" si="138"/>
        <v>0</v>
      </c>
      <c r="M967" s="62"/>
      <c r="N967" s="19"/>
    </row>
    <row r="968" spans="1:14" ht="24" hidden="1" customHeight="1">
      <c r="A968" s="61" t="s">
        <v>697</v>
      </c>
      <c r="B968" s="61" t="s">
        <v>830</v>
      </c>
      <c r="C968" s="62" t="s">
        <v>83</v>
      </c>
      <c r="D968" s="66">
        <v>11</v>
      </c>
      <c r="E968" s="64"/>
      <c r="F968" s="46">
        <f t="shared" si="136"/>
        <v>0</v>
      </c>
      <c r="G968" s="65"/>
      <c r="H968" s="46">
        <f t="shared" si="136"/>
        <v>0</v>
      </c>
      <c r="I968" s="65">
        <v>0</v>
      </c>
      <c r="J968" s="46">
        <f t="shared" si="137"/>
        <v>0</v>
      </c>
      <c r="K968" s="46"/>
      <c r="L968" s="46">
        <f t="shared" si="138"/>
        <v>0</v>
      </c>
      <c r="M968" s="62"/>
      <c r="N968" s="19"/>
    </row>
    <row r="969" spans="1:14" ht="24" hidden="1" customHeight="1">
      <c r="A969" s="61" t="s">
        <v>697</v>
      </c>
      <c r="B969" s="61" t="s">
        <v>831</v>
      </c>
      <c r="C969" s="62" t="s">
        <v>83</v>
      </c>
      <c r="D969" s="66">
        <v>3</v>
      </c>
      <c r="E969" s="64"/>
      <c r="F969" s="46">
        <f t="shared" si="136"/>
        <v>0</v>
      </c>
      <c r="G969" s="65"/>
      <c r="H969" s="46">
        <f t="shared" si="136"/>
        <v>0</v>
      </c>
      <c r="I969" s="65">
        <v>0</v>
      </c>
      <c r="J969" s="46">
        <f t="shared" si="137"/>
        <v>0</v>
      </c>
      <c r="K969" s="46"/>
      <c r="L969" s="46">
        <f t="shared" si="138"/>
        <v>0</v>
      </c>
      <c r="M969" s="62"/>
      <c r="N969" s="19"/>
    </row>
    <row r="970" spans="1:14" ht="24" hidden="1" customHeight="1">
      <c r="A970" s="61" t="s">
        <v>697</v>
      </c>
      <c r="B970" s="61" t="s">
        <v>832</v>
      </c>
      <c r="C970" s="62" t="s">
        <v>83</v>
      </c>
      <c r="D970" s="66">
        <v>1</v>
      </c>
      <c r="E970" s="64"/>
      <c r="F970" s="46">
        <f t="shared" si="136"/>
        <v>0</v>
      </c>
      <c r="G970" s="65"/>
      <c r="H970" s="46">
        <f t="shared" si="136"/>
        <v>0</v>
      </c>
      <c r="I970" s="65">
        <v>0</v>
      </c>
      <c r="J970" s="46">
        <f t="shared" si="137"/>
        <v>0</v>
      </c>
      <c r="K970" s="46"/>
      <c r="L970" s="46">
        <f t="shared" si="138"/>
        <v>0</v>
      </c>
      <c r="M970" s="62"/>
      <c r="N970" s="19"/>
    </row>
    <row r="971" spans="1:14" ht="24" hidden="1" customHeight="1">
      <c r="A971" s="61" t="s">
        <v>697</v>
      </c>
      <c r="B971" s="61" t="s">
        <v>833</v>
      </c>
      <c r="C971" s="62" t="s">
        <v>83</v>
      </c>
      <c r="D971" s="66">
        <v>2</v>
      </c>
      <c r="E971" s="64"/>
      <c r="F971" s="46">
        <f t="shared" si="136"/>
        <v>0</v>
      </c>
      <c r="G971" s="65"/>
      <c r="H971" s="46">
        <f t="shared" si="136"/>
        <v>0</v>
      </c>
      <c r="I971" s="65">
        <v>0</v>
      </c>
      <c r="J971" s="46">
        <f t="shared" si="137"/>
        <v>0</v>
      </c>
      <c r="K971" s="46"/>
      <c r="L971" s="46">
        <f t="shared" si="138"/>
        <v>0</v>
      </c>
      <c r="M971" s="62"/>
      <c r="N971" s="19"/>
    </row>
    <row r="972" spans="1:14" ht="24" hidden="1" customHeight="1">
      <c r="A972" s="61" t="s">
        <v>697</v>
      </c>
      <c r="B972" s="61" t="s">
        <v>834</v>
      </c>
      <c r="C972" s="62" t="s">
        <v>83</v>
      </c>
      <c r="D972" s="66">
        <v>5</v>
      </c>
      <c r="E972" s="64"/>
      <c r="F972" s="46">
        <f t="shared" si="136"/>
        <v>0</v>
      </c>
      <c r="G972" s="65"/>
      <c r="H972" s="46">
        <f t="shared" si="136"/>
        <v>0</v>
      </c>
      <c r="I972" s="65">
        <v>0</v>
      </c>
      <c r="J972" s="46">
        <f t="shared" si="137"/>
        <v>0</v>
      </c>
      <c r="K972" s="46"/>
      <c r="L972" s="46">
        <f t="shared" si="138"/>
        <v>0</v>
      </c>
      <c r="M972" s="62"/>
      <c r="N972" s="19"/>
    </row>
    <row r="973" spans="1:14" ht="24" hidden="1" customHeight="1">
      <c r="A973" s="61" t="s">
        <v>697</v>
      </c>
      <c r="B973" s="61" t="s">
        <v>835</v>
      </c>
      <c r="C973" s="62" t="s">
        <v>83</v>
      </c>
      <c r="D973" s="66">
        <v>2</v>
      </c>
      <c r="E973" s="64"/>
      <c r="F973" s="46">
        <f t="shared" si="136"/>
        <v>0</v>
      </c>
      <c r="G973" s="65"/>
      <c r="H973" s="46">
        <f t="shared" si="136"/>
        <v>0</v>
      </c>
      <c r="I973" s="65">
        <v>0</v>
      </c>
      <c r="J973" s="46">
        <f t="shared" si="137"/>
        <v>0</v>
      </c>
      <c r="K973" s="46"/>
      <c r="L973" s="46">
        <f t="shared" si="138"/>
        <v>0</v>
      </c>
      <c r="M973" s="62"/>
      <c r="N973" s="19"/>
    </row>
    <row r="974" spans="1:14" ht="24" hidden="1" customHeight="1">
      <c r="A974" s="61" t="s">
        <v>697</v>
      </c>
      <c r="B974" s="61" t="s">
        <v>836</v>
      </c>
      <c r="C974" s="62" t="s">
        <v>83</v>
      </c>
      <c r="D974" s="66">
        <v>5</v>
      </c>
      <c r="E974" s="64"/>
      <c r="F974" s="46">
        <f t="shared" si="136"/>
        <v>0</v>
      </c>
      <c r="G974" s="65"/>
      <c r="H974" s="46">
        <f t="shared" si="136"/>
        <v>0</v>
      </c>
      <c r="I974" s="65">
        <v>0</v>
      </c>
      <c r="J974" s="46">
        <f t="shared" si="137"/>
        <v>0</v>
      </c>
      <c r="K974" s="46"/>
      <c r="L974" s="46">
        <f t="shared" si="138"/>
        <v>0</v>
      </c>
      <c r="M974" s="62"/>
      <c r="N974" s="19"/>
    </row>
    <row r="975" spans="1:14" ht="24" hidden="1" customHeight="1">
      <c r="A975" s="61" t="s">
        <v>697</v>
      </c>
      <c r="B975" s="61" t="s">
        <v>837</v>
      </c>
      <c r="C975" s="62" t="s">
        <v>83</v>
      </c>
      <c r="D975" s="66">
        <v>2</v>
      </c>
      <c r="E975" s="64"/>
      <c r="F975" s="46">
        <f t="shared" si="136"/>
        <v>0</v>
      </c>
      <c r="G975" s="65"/>
      <c r="H975" s="46">
        <f t="shared" si="136"/>
        <v>0</v>
      </c>
      <c r="I975" s="65">
        <v>0</v>
      </c>
      <c r="J975" s="46">
        <f t="shared" si="137"/>
        <v>0</v>
      </c>
      <c r="K975" s="46"/>
      <c r="L975" s="46">
        <f t="shared" si="138"/>
        <v>0</v>
      </c>
      <c r="M975" s="62"/>
      <c r="N975" s="19"/>
    </row>
    <row r="976" spans="1:14" ht="24" hidden="1" customHeight="1">
      <c r="A976" s="61" t="s">
        <v>697</v>
      </c>
      <c r="B976" s="61" t="s">
        <v>838</v>
      </c>
      <c r="C976" s="62" t="s">
        <v>83</v>
      </c>
      <c r="D976" s="66">
        <v>6</v>
      </c>
      <c r="E976" s="64"/>
      <c r="F976" s="46">
        <f t="shared" si="136"/>
        <v>0</v>
      </c>
      <c r="G976" s="65"/>
      <c r="H976" s="46">
        <f t="shared" si="136"/>
        <v>0</v>
      </c>
      <c r="I976" s="65">
        <v>0</v>
      </c>
      <c r="J976" s="46">
        <f t="shared" si="137"/>
        <v>0</v>
      </c>
      <c r="K976" s="46"/>
      <c r="L976" s="46">
        <f t="shared" si="138"/>
        <v>0</v>
      </c>
      <c r="M976" s="62"/>
      <c r="N976" s="19"/>
    </row>
    <row r="977" spans="1:14" ht="24" hidden="1" customHeight="1">
      <c r="A977" s="61" t="s">
        <v>697</v>
      </c>
      <c r="B977" s="61" t="s">
        <v>839</v>
      </c>
      <c r="C977" s="62" t="s">
        <v>83</v>
      </c>
      <c r="D977" s="66">
        <v>1</v>
      </c>
      <c r="E977" s="64"/>
      <c r="F977" s="46">
        <f t="shared" si="136"/>
        <v>0</v>
      </c>
      <c r="G977" s="65"/>
      <c r="H977" s="46">
        <f t="shared" si="136"/>
        <v>0</v>
      </c>
      <c r="I977" s="65">
        <v>0</v>
      </c>
      <c r="J977" s="46">
        <f t="shared" si="137"/>
        <v>0</v>
      </c>
      <c r="K977" s="46"/>
      <c r="L977" s="46">
        <f t="shared" si="138"/>
        <v>0</v>
      </c>
      <c r="M977" s="62"/>
      <c r="N977" s="19"/>
    </row>
    <row r="978" spans="1:14" ht="24" hidden="1" customHeight="1">
      <c r="A978" s="61" t="s">
        <v>697</v>
      </c>
      <c r="B978" s="61" t="s">
        <v>840</v>
      </c>
      <c r="C978" s="62" t="s">
        <v>83</v>
      </c>
      <c r="D978" s="66">
        <v>1</v>
      </c>
      <c r="E978" s="64"/>
      <c r="F978" s="46">
        <f t="shared" si="136"/>
        <v>0</v>
      </c>
      <c r="G978" s="65"/>
      <c r="H978" s="46">
        <f t="shared" si="136"/>
        <v>0</v>
      </c>
      <c r="I978" s="65">
        <v>0</v>
      </c>
      <c r="J978" s="46">
        <f t="shared" si="137"/>
        <v>0</v>
      </c>
      <c r="K978" s="46"/>
      <c r="L978" s="46">
        <f t="shared" si="138"/>
        <v>0</v>
      </c>
      <c r="M978" s="62"/>
      <c r="N978" s="19"/>
    </row>
    <row r="979" spans="1:14" ht="24" hidden="1" customHeight="1">
      <c r="A979" s="61" t="s">
        <v>697</v>
      </c>
      <c r="B979" s="61" t="s">
        <v>841</v>
      </c>
      <c r="C979" s="62" t="s">
        <v>83</v>
      </c>
      <c r="D979" s="66">
        <v>10</v>
      </c>
      <c r="E979" s="64"/>
      <c r="F979" s="46">
        <f t="shared" si="136"/>
        <v>0</v>
      </c>
      <c r="G979" s="65"/>
      <c r="H979" s="46">
        <f t="shared" si="136"/>
        <v>0</v>
      </c>
      <c r="I979" s="65">
        <v>0</v>
      </c>
      <c r="J979" s="46">
        <f t="shared" si="137"/>
        <v>0</v>
      </c>
      <c r="K979" s="46"/>
      <c r="L979" s="46">
        <f t="shared" si="138"/>
        <v>0</v>
      </c>
      <c r="M979" s="62"/>
      <c r="N979" s="19"/>
    </row>
    <row r="980" spans="1:14" ht="24" hidden="1" customHeight="1">
      <c r="A980" s="61" t="s">
        <v>697</v>
      </c>
      <c r="B980" s="61" t="s">
        <v>842</v>
      </c>
      <c r="C980" s="62" t="s">
        <v>83</v>
      </c>
      <c r="D980" s="66">
        <v>3</v>
      </c>
      <c r="E980" s="64"/>
      <c r="F980" s="46">
        <f t="shared" si="136"/>
        <v>0</v>
      </c>
      <c r="G980" s="65"/>
      <c r="H980" s="46">
        <f t="shared" si="136"/>
        <v>0</v>
      </c>
      <c r="I980" s="65">
        <v>0</v>
      </c>
      <c r="J980" s="46">
        <f t="shared" si="137"/>
        <v>0</v>
      </c>
      <c r="K980" s="46"/>
      <c r="L980" s="46">
        <f t="shared" si="138"/>
        <v>0</v>
      </c>
      <c r="M980" s="62"/>
      <c r="N980" s="19"/>
    </row>
    <row r="981" spans="1:14" ht="24" hidden="1" customHeight="1">
      <c r="A981" s="61" t="s">
        <v>697</v>
      </c>
      <c r="B981" s="61" t="s">
        <v>843</v>
      </c>
      <c r="C981" s="62" t="s">
        <v>83</v>
      </c>
      <c r="D981" s="66">
        <v>3</v>
      </c>
      <c r="E981" s="64"/>
      <c r="F981" s="46">
        <f t="shared" si="136"/>
        <v>0</v>
      </c>
      <c r="G981" s="65"/>
      <c r="H981" s="46">
        <f t="shared" si="136"/>
        <v>0</v>
      </c>
      <c r="I981" s="65">
        <v>0</v>
      </c>
      <c r="J981" s="46">
        <f t="shared" si="137"/>
        <v>0</v>
      </c>
      <c r="K981" s="46"/>
      <c r="L981" s="46">
        <f t="shared" si="138"/>
        <v>0</v>
      </c>
      <c r="M981" s="62"/>
      <c r="N981" s="19"/>
    </row>
    <row r="982" spans="1:14" ht="24" hidden="1" customHeight="1">
      <c r="A982" s="61" t="s">
        <v>697</v>
      </c>
      <c r="B982" s="61" t="s">
        <v>844</v>
      </c>
      <c r="C982" s="62" t="s">
        <v>83</v>
      </c>
      <c r="D982" s="66">
        <v>8</v>
      </c>
      <c r="E982" s="64"/>
      <c r="F982" s="46">
        <f t="shared" si="136"/>
        <v>0</v>
      </c>
      <c r="G982" s="65"/>
      <c r="H982" s="46">
        <f t="shared" si="136"/>
        <v>0</v>
      </c>
      <c r="I982" s="65">
        <v>0</v>
      </c>
      <c r="J982" s="46">
        <f t="shared" si="137"/>
        <v>0</v>
      </c>
      <c r="K982" s="46"/>
      <c r="L982" s="46">
        <f t="shared" si="138"/>
        <v>0</v>
      </c>
      <c r="M982" s="62"/>
      <c r="N982" s="19"/>
    </row>
    <row r="983" spans="1:14" ht="24" hidden="1" customHeight="1">
      <c r="A983" s="61" t="s">
        <v>697</v>
      </c>
      <c r="B983" s="61" t="s">
        <v>845</v>
      </c>
      <c r="C983" s="62" t="s">
        <v>83</v>
      </c>
      <c r="D983" s="66">
        <v>1</v>
      </c>
      <c r="E983" s="64"/>
      <c r="F983" s="46">
        <f t="shared" si="136"/>
        <v>0</v>
      </c>
      <c r="G983" s="65"/>
      <c r="H983" s="46">
        <f t="shared" si="136"/>
        <v>0</v>
      </c>
      <c r="I983" s="65">
        <v>0</v>
      </c>
      <c r="J983" s="46">
        <f t="shared" si="137"/>
        <v>0</v>
      </c>
      <c r="K983" s="46"/>
      <c r="L983" s="46">
        <f t="shared" si="138"/>
        <v>0</v>
      </c>
      <c r="M983" s="62"/>
      <c r="N983" s="19"/>
    </row>
    <row r="984" spans="1:14" ht="24" hidden="1" customHeight="1">
      <c r="A984" s="61" t="s">
        <v>697</v>
      </c>
      <c r="B984" s="61" t="s">
        <v>846</v>
      </c>
      <c r="C984" s="62" t="s">
        <v>83</v>
      </c>
      <c r="D984" s="66">
        <v>19</v>
      </c>
      <c r="E984" s="64"/>
      <c r="F984" s="46">
        <f t="shared" si="136"/>
        <v>0</v>
      </c>
      <c r="G984" s="65"/>
      <c r="H984" s="46">
        <f t="shared" si="136"/>
        <v>0</v>
      </c>
      <c r="I984" s="65">
        <v>0</v>
      </c>
      <c r="J984" s="46">
        <f t="shared" si="137"/>
        <v>0</v>
      </c>
      <c r="K984" s="46"/>
      <c r="L984" s="46">
        <f t="shared" si="138"/>
        <v>0</v>
      </c>
      <c r="M984" s="62"/>
      <c r="N984" s="19"/>
    </row>
    <row r="985" spans="1:14" ht="24" hidden="1" customHeight="1">
      <c r="A985" s="61" t="s">
        <v>697</v>
      </c>
      <c r="B985" s="61" t="s">
        <v>847</v>
      </c>
      <c r="C985" s="62" t="s">
        <v>83</v>
      </c>
      <c r="D985" s="66">
        <v>1</v>
      </c>
      <c r="E985" s="64"/>
      <c r="F985" s="46">
        <f t="shared" si="136"/>
        <v>0</v>
      </c>
      <c r="G985" s="65"/>
      <c r="H985" s="46">
        <f t="shared" si="136"/>
        <v>0</v>
      </c>
      <c r="I985" s="65">
        <v>0</v>
      </c>
      <c r="J985" s="46">
        <f t="shared" si="137"/>
        <v>0</v>
      </c>
      <c r="K985" s="46"/>
      <c r="L985" s="46">
        <f t="shared" si="138"/>
        <v>0</v>
      </c>
      <c r="M985" s="62"/>
      <c r="N985" s="19"/>
    </row>
    <row r="986" spans="1:14" ht="24" hidden="1" customHeight="1">
      <c r="A986" s="61" t="s">
        <v>697</v>
      </c>
      <c r="B986" s="61" t="s">
        <v>848</v>
      </c>
      <c r="C986" s="62" t="s">
        <v>83</v>
      </c>
      <c r="D986" s="66">
        <v>2</v>
      </c>
      <c r="E986" s="64"/>
      <c r="F986" s="46">
        <f t="shared" si="136"/>
        <v>0</v>
      </c>
      <c r="G986" s="65"/>
      <c r="H986" s="46">
        <f t="shared" si="136"/>
        <v>0</v>
      </c>
      <c r="I986" s="65">
        <v>0</v>
      </c>
      <c r="J986" s="46">
        <f t="shared" si="137"/>
        <v>0</v>
      </c>
      <c r="K986" s="46"/>
      <c r="L986" s="46">
        <f t="shared" si="138"/>
        <v>0</v>
      </c>
      <c r="M986" s="62"/>
      <c r="N986" s="19"/>
    </row>
    <row r="987" spans="1:14" ht="24" hidden="1" customHeight="1">
      <c r="A987" s="61" t="s">
        <v>697</v>
      </c>
      <c r="B987" s="61" t="s">
        <v>849</v>
      </c>
      <c r="C987" s="62" t="s">
        <v>83</v>
      </c>
      <c r="D987" s="66">
        <v>2</v>
      </c>
      <c r="E987" s="64"/>
      <c r="F987" s="46">
        <f t="shared" si="136"/>
        <v>0</v>
      </c>
      <c r="G987" s="65"/>
      <c r="H987" s="46">
        <f t="shared" si="136"/>
        <v>0</v>
      </c>
      <c r="I987" s="65">
        <v>0</v>
      </c>
      <c r="J987" s="46">
        <f t="shared" si="137"/>
        <v>0</v>
      </c>
      <c r="K987" s="46"/>
      <c r="L987" s="46">
        <f t="shared" si="138"/>
        <v>0</v>
      </c>
      <c r="M987" s="62"/>
      <c r="N987" s="19"/>
    </row>
    <row r="988" spans="1:14" ht="24" hidden="1" customHeight="1">
      <c r="A988" s="61" t="s">
        <v>697</v>
      </c>
      <c r="B988" s="61" t="s">
        <v>850</v>
      </c>
      <c r="C988" s="62" t="s">
        <v>83</v>
      </c>
      <c r="D988" s="66">
        <v>1</v>
      </c>
      <c r="E988" s="64"/>
      <c r="F988" s="46">
        <f t="shared" si="136"/>
        <v>0</v>
      </c>
      <c r="G988" s="65"/>
      <c r="H988" s="46">
        <f t="shared" si="136"/>
        <v>0</v>
      </c>
      <c r="I988" s="65">
        <v>0</v>
      </c>
      <c r="J988" s="46">
        <f t="shared" si="137"/>
        <v>0</v>
      </c>
      <c r="K988" s="46"/>
      <c r="L988" s="46">
        <f t="shared" si="138"/>
        <v>0</v>
      </c>
      <c r="M988" s="62"/>
      <c r="N988" s="19"/>
    </row>
    <row r="989" spans="1:14" ht="24" hidden="1" customHeight="1">
      <c r="A989" s="61" t="s">
        <v>697</v>
      </c>
      <c r="B989" s="61" t="s">
        <v>851</v>
      </c>
      <c r="C989" s="62" t="s">
        <v>83</v>
      </c>
      <c r="D989" s="66">
        <v>1</v>
      </c>
      <c r="E989" s="64"/>
      <c r="F989" s="46">
        <f t="shared" si="136"/>
        <v>0</v>
      </c>
      <c r="G989" s="65"/>
      <c r="H989" s="46">
        <f t="shared" si="136"/>
        <v>0</v>
      </c>
      <c r="I989" s="65">
        <v>0</v>
      </c>
      <c r="J989" s="46">
        <f t="shared" si="137"/>
        <v>0</v>
      </c>
      <c r="K989" s="46"/>
      <c r="L989" s="46">
        <f t="shared" si="138"/>
        <v>0</v>
      </c>
      <c r="M989" s="62"/>
      <c r="N989" s="19"/>
    </row>
    <row r="990" spans="1:14" ht="24" hidden="1" customHeight="1">
      <c r="A990" s="61" t="s">
        <v>852</v>
      </c>
      <c r="B990" s="61" t="s">
        <v>853</v>
      </c>
      <c r="C990" s="62" t="s">
        <v>83</v>
      </c>
      <c r="D990" s="66">
        <v>8</v>
      </c>
      <c r="E990" s="64"/>
      <c r="F990" s="46">
        <f t="shared" si="136"/>
        <v>0</v>
      </c>
      <c r="G990" s="65"/>
      <c r="H990" s="46">
        <f t="shared" si="136"/>
        <v>0</v>
      </c>
      <c r="I990" s="65">
        <v>0</v>
      </c>
      <c r="J990" s="46">
        <f t="shared" si="137"/>
        <v>0</v>
      </c>
      <c r="K990" s="46"/>
      <c r="L990" s="46">
        <f t="shared" si="138"/>
        <v>0</v>
      </c>
      <c r="M990" s="62"/>
      <c r="N990" s="19"/>
    </row>
    <row r="991" spans="1:14" ht="24" hidden="1" customHeight="1">
      <c r="A991" s="61" t="s">
        <v>852</v>
      </c>
      <c r="B991" s="61" t="s">
        <v>854</v>
      </c>
      <c r="C991" s="62" t="s">
        <v>83</v>
      </c>
      <c r="D991" s="66">
        <v>1</v>
      </c>
      <c r="E991" s="64"/>
      <c r="F991" s="46">
        <f t="shared" si="136"/>
        <v>0</v>
      </c>
      <c r="G991" s="65"/>
      <c r="H991" s="46">
        <f t="shared" si="136"/>
        <v>0</v>
      </c>
      <c r="I991" s="65">
        <v>0</v>
      </c>
      <c r="J991" s="46">
        <f t="shared" si="137"/>
        <v>0</v>
      </c>
      <c r="K991" s="46"/>
      <c r="L991" s="46">
        <f t="shared" si="138"/>
        <v>0</v>
      </c>
      <c r="M991" s="62"/>
      <c r="N991" s="19"/>
    </row>
    <row r="992" spans="1:14" ht="24" hidden="1" customHeight="1">
      <c r="A992" s="61" t="s">
        <v>697</v>
      </c>
      <c r="B992" s="61" t="s">
        <v>855</v>
      </c>
      <c r="C992" s="62" t="s">
        <v>83</v>
      </c>
      <c r="D992" s="66">
        <v>1</v>
      </c>
      <c r="E992" s="64"/>
      <c r="F992" s="46">
        <f t="shared" si="136"/>
        <v>0</v>
      </c>
      <c r="G992" s="65"/>
      <c r="H992" s="46">
        <f t="shared" si="136"/>
        <v>0</v>
      </c>
      <c r="I992" s="65">
        <v>0</v>
      </c>
      <c r="J992" s="46">
        <f t="shared" si="137"/>
        <v>0</v>
      </c>
      <c r="K992" s="46"/>
      <c r="L992" s="46">
        <f t="shared" si="138"/>
        <v>0</v>
      </c>
      <c r="M992" s="62"/>
      <c r="N992" s="19"/>
    </row>
    <row r="993" spans="1:14" ht="24" hidden="1" customHeight="1">
      <c r="A993" s="61" t="s">
        <v>697</v>
      </c>
      <c r="B993" s="61" t="s">
        <v>856</v>
      </c>
      <c r="C993" s="62" t="s">
        <v>83</v>
      </c>
      <c r="D993" s="66">
        <v>12</v>
      </c>
      <c r="E993" s="64"/>
      <c r="F993" s="46">
        <f t="shared" si="136"/>
        <v>0</v>
      </c>
      <c r="G993" s="65"/>
      <c r="H993" s="46">
        <f t="shared" si="136"/>
        <v>0</v>
      </c>
      <c r="I993" s="65">
        <v>0</v>
      </c>
      <c r="J993" s="46">
        <f t="shared" si="137"/>
        <v>0</v>
      </c>
      <c r="K993" s="46"/>
      <c r="L993" s="46">
        <f t="shared" si="138"/>
        <v>0</v>
      </c>
      <c r="M993" s="62"/>
      <c r="N993" s="19"/>
    </row>
    <row r="994" spans="1:14" ht="24" hidden="1" customHeight="1">
      <c r="A994" s="61" t="s">
        <v>697</v>
      </c>
      <c r="B994" s="61" t="s">
        <v>857</v>
      </c>
      <c r="C994" s="62" t="s">
        <v>83</v>
      </c>
      <c r="D994" s="66">
        <v>10</v>
      </c>
      <c r="E994" s="64"/>
      <c r="F994" s="46">
        <f t="shared" si="136"/>
        <v>0</v>
      </c>
      <c r="G994" s="65"/>
      <c r="H994" s="46">
        <f t="shared" si="136"/>
        <v>0</v>
      </c>
      <c r="I994" s="65">
        <v>0</v>
      </c>
      <c r="J994" s="46">
        <f t="shared" si="137"/>
        <v>0</v>
      </c>
      <c r="K994" s="46"/>
      <c r="L994" s="46">
        <f t="shared" si="138"/>
        <v>0</v>
      </c>
      <c r="M994" s="62"/>
      <c r="N994" s="19"/>
    </row>
    <row r="995" spans="1:14" ht="24" hidden="1" customHeight="1">
      <c r="A995" s="61" t="s">
        <v>697</v>
      </c>
      <c r="B995" s="61" t="s">
        <v>858</v>
      </c>
      <c r="C995" s="62" t="s">
        <v>83</v>
      </c>
      <c r="D995" s="66">
        <v>3</v>
      </c>
      <c r="E995" s="64"/>
      <c r="F995" s="46">
        <f t="shared" si="136"/>
        <v>0</v>
      </c>
      <c r="G995" s="65"/>
      <c r="H995" s="46">
        <f t="shared" si="136"/>
        <v>0</v>
      </c>
      <c r="I995" s="65">
        <v>0</v>
      </c>
      <c r="J995" s="46">
        <f t="shared" si="137"/>
        <v>0</v>
      </c>
      <c r="K995" s="46"/>
      <c r="L995" s="46">
        <f t="shared" si="138"/>
        <v>0</v>
      </c>
      <c r="M995" s="62"/>
      <c r="N995" s="19"/>
    </row>
    <row r="996" spans="1:14" ht="24" hidden="1" customHeight="1">
      <c r="A996" s="61" t="s">
        <v>697</v>
      </c>
      <c r="B996" s="61" t="s">
        <v>859</v>
      </c>
      <c r="C996" s="62" t="s">
        <v>83</v>
      </c>
      <c r="D996" s="66">
        <v>2</v>
      </c>
      <c r="E996" s="64"/>
      <c r="F996" s="46">
        <f t="shared" si="136"/>
        <v>0</v>
      </c>
      <c r="G996" s="65"/>
      <c r="H996" s="46">
        <f t="shared" si="136"/>
        <v>0</v>
      </c>
      <c r="I996" s="65">
        <v>0</v>
      </c>
      <c r="J996" s="46">
        <f t="shared" si="137"/>
        <v>0</v>
      </c>
      <c r="K996" s="46"/>
      <c r="L996" s="46">
        <f t="shared" si="138"/>
        <v>0</v>
      </c>
      <c r="M996" s="62"/>
      <c r="N996" s="19"/>
    </row>
    <row r="997" spans="1:14" ht="24" hidden="1" customHeight="1">
      <c r="A997" s="61" t="s">
        <v>641</v>
      </c>
      <c r="B997" s="61" t="s">
        <v>860</v>
      </c>
      <c r="C997" s="62" t="s">
        <v>235</v>
      </c>
      <c r="D997" s="66">
        <v>38</v>
      </c>
      <c r="E997" s="64"/>
      <c r="F997" s="46">
        <f t="shared" si="136"/>
        <v>0</v>
      </c>
      <c r="G997" s="65"/>
      <c r="H997" s="46">
        <f t="shared" si="136"/>
        <v>0</v>
      </c>
      <c r="I997" s="65">
        <v>0</v>
      </c>
      <c r="J997" s="46">
        <f t="shared" si="137"/>
        <v>0</v>
      </c>
      <c r="K997" s="46"/>
      <c r="L997" s="46">
        <f t="shared" si="138"/>
        <v>0</v>
      </c>
      <c r="M997" s="62"/>
      <c r="N997" s="19"/>
    </row>
    <row r="998" spans="1:14" ht="24" hidden="1" customHeight="1">
      <c r="A998" s="61" t="s">
        <v>647</v>
      </c>
      <c r="B998" s="61" t="s">
        <v>860</v>
      </c>
      <c r="C998" s="62" t="s">
        <v>235</v>
      </c>
      <c r="D998" s="66">
        <v>5</v>
      </c>
      <c r="E998" s="64"/>
      <c r="F998" s="46">
        <f t="shared" si="136"/>
        <v>0</v>
      </c>
      <c r="G998" s="65"/>
      <c r="H998" s="46">
        <f t="shared" si="136"/>
        <v>0</v>
      </c>
      <c r="I998" s="65">
        <v>0</v>
      </c>
      <c r="J998" s="46">
        <f t="shared" si="137"/>
        <v>0</v>
      </c>
      <c r="K998" s="46"/>
      <c r="L998" s="46">
        <f t="shared" si="138"/>
        <v>0</v>
      </c>
      <c r="M998" s="62"/>
      <c r="N998" s="19"/>
    </row>
    <row r="999" spans="1:14" ht="24" hidden="1" customHeight="1">
      <c r="A999" s="61" t="s">
        <v>861</v>
      </c>
      <c r="B999" s="61" t="s">
        <v>862</v>
      </c>
      <c r="C999" s="62" t="s">
        <v>83</v>
      </c>
      <c r="D999" s="66">
        <v>1</v>
      </c>
      <c r="E999" s="64"/>
      <c r="F999" s="46">
        <f t="shared" si="136"/>
        <v>0</v>
      </c>
      <c r="G999" s="65"/>
      <c r="H999" s="46">
        <f t="shared" si="136"/>
        <v>0</v>
      </c>
      <c r="I999" s="65">
        <v>0</v>
      </c>
      <c r="J999" s="46">
        <f t="shared" si="137"/>
        <v>0</v>
      </c>
      <c r="K999" s="46"/>
      <c r="L999" s="46">
        <f t="shared" si="138"/>
        <v>0</v>
      </c>
      <c r="M999" s="62"/>
      <c r="N999" s="19"/>
    </row>
    <row r="1000" spans="1:14" ht="24" hidden="1" customHeight="1">
      <c r="A1000" s="61" t="s">
        <v>595</v>
      </c>
      <c r="B1000" s="61" t="s">
        <v>863</v>
      </c>
      <c r="C1000" s="62" t="s">
        <v>83</v>
      </c>
      <c r="D1000" s="66">
        <v>2</v>
      </c>
      <c r="E1000" s="64"/>
      <c r="F1000" s="46">
        <f t="shared" si="136"/>
        <v>0</v>
      </c>
      <c r="G1000" s="65"/>
      <c r="H1000" s="46">
        <f t="shared" si="136"/>
        <v>0</v>
      </c>
      <c r="I1000" s="65">
        <v>0</v>
      </c>
      <c r="J1000" s="46">
        <f t="shared" si="137"/>
        <v>0</v>
      </c>
      <c r="K1000" s="46"/>
      <c r="L1000" s="46">
        <f t="shared" si="138"/>
        <v>0</v>
      </c>
      <c r="M1000" s="62"/>
      <c r="N1000" s="19"/>
    </row>
    <row r="1001" spans="1:14" ht="24" hidden="1" customHeight="1">
      <c r="A1001" s="61" t="s">
        <v>718</v>
      </c>
      <c r="B1001" s="61" t="s">
        <v>594</v>
      </c>
      <c r="C1001" s="62" t="s">
        <v>235</v>
      </c>
      <c r="D1001" s="66">
        <v>26</v>
      </c>
      <c r="E1001" s="64"/>
      <c r="F1001" s="46">
        <f t="shared" si="136"/>
        <v>0</v>
      </c>
      <c r="G1001" s="65"/>
      <c r="H1001" s="46">
        <f t="shared" si="136"/>
        <v>0</v>
      </c>
      <c r="I1001" s="65">
        <v>0</v>
      </c>
      <c r="J1001" s="46">
        <f t="shared" si="137"/>
        <v>0</v>
      </c>
      <c r="K1001" s="46"/>
      <c r="L1001" s="46">
        <f t="shared" si="138"/>
        <v>0</v>
      </c>
      <c r="M1001" s="62"/>
      <c r="N1001" s="19"/>
    </row>
    <row r="1002" spans="1:14" ht="24" hidden="1" customHeight="1">
      <c r="A1002" s="61" t="s">
        <v>718</v>
      </c>
      <c r="B1002" s="61" t="s">
        <v>860</v>
      </c>
      <c r="C1002" s="62" t="s">
        <v>235</v>
      </c>
      <c r="D1002" s="66">
        <v>5</v>
      </c>
      <c r="E1002" s="64"/>
      <c r="F1002" s="46">
        <f t="shared" si="136"/>
        <v>0</v>
      </c>
      <c r="G1002" s="65"/>
      <c r="H1002" s="46">
        <f t="shared" si="136"/>
        <v>0</v>
      </c>
      <c r="I1002" s="65">
        <v>0</v>
      </c>
      <c r="J1002" s="46">
        <f t="shared" si="137"/>
        <v>0</v>
      </c>
      <c r="K1002" s="46"/>
      <c r="L1002" s="46">
        <f t="shared" si="138"/>
        <v>0</v>
      </c>
      <c r="M1002" s="62"/>
      <c r="N1002" s="19"/>
    </row>
    <row r="1003" spans="1:14" ht="24" hidden="1" customHeight="1">
      <c r="A1003" s="61" t="s">
        <v>718</v>
      </c>
      <c r="B1003" s="61" t="s">
        <v>864</v>
      </c>
      <c r="C1003" s="62" t="s">
        <v>235</v>
      </c>
      <c r="D1003" s="66">
        <v>37</v>
      </c>
      <c r="E1003" s="64"/>
      <c r="F1003" s="46">
        <f t="shared" si="136"/>
        <v>0</v>
      </c>
      <c r="G1003" s="65"/>
      <c r="H1003" s="46">
        <f t="shared" si="136"/>
        <v>0</v>
      </c>
      <c r="I1003" s="65">
        <v>0</v>
      </c>
      <c r="J1003" s="46">
        <f t="shared" si="137"/>
        <v>0</v>
      </c>
      <c r="K1003" s="46"/>
      <c r="L1003" s="46">
        <f t="shared" si="138"/>
        <v>0</v>
      </c>
      <c r="M1003" s="62"/>
      <c r="N1003" s="19"/>
    </row>
    <row r="1004" spans="1:14" ht="24" hidden="1" customHeight="1">
      <c r="A1004" s="61" t="s">
        <v>718</v>
      </c>
      <c r="B1004" s="61" t="s">
        <v>865</v>
      </c>
      <c r="C1004" s="62" t="s">
        <v>235</v>
      </c>
      <c r="D1004" s="66">
        <v>19</v>
      </c>
      <c r="E1004" s="64"/>
      <c r="F1004" s="46">
        <f t="shared" si="136"/>
        <v>0</v>
      </c>
      <c r="G1004" s="65"/>
      <c r="H1004" s="46">
        <f t="shared" si="136"/>
        <v>0</v>
      </c>
      <c r="I1004" s="65">
        <v>0</v>
      </c>
      <c r="J1004" s="46">
        <f t="shared" si="137"/>
        <v>0</v>
      </c>
      <c r="K1004" s="46"/>
      <c r="L1004" s="46">
        <f t="shared" si="138"/>
        <v>0</v>
      </c>
      <c r="M1004" s="62"/>
      <c r="N1004" s="19"/>
    </row>
    <row r="1005" spans="1:14" ht="24" hidden="1" customHeight="1">
      <c r="A1005" s="61" t="s">
        <v>718</v>
      </c>
      <c r="B1005" s="61" t="s">
        <v>648</v>
      </c>
      <c r="C1005" s="62" t="s">
        <v>235</v>
      </c>
      <c r="D1005" s="66">
        <v>6</v>
      </c>
      <c r="E1005" s="64"/>
      <c r="F1005" s="46">
        <f t="shared" si="136"/>
        <v>0</v>
      </c>
      <c r="G1005" s="65"/>
      <c r="H1005" s="46">
        <f t="shared" si="136"/>
        <v>0</v>
      </c>
      <c r="I1005" s="65">
        <v>0</v>
      </c>
      <c r="J1005" s="46">
        <f t="shared" si="137"/>
        <v>0</v>
      </c>
      <c r="K1005" s="46"/>
      <c r="L1005" s="46">
        <f t="shared" si="138"/>
        <v>0</v>
      </c>
      <c r="M1005" s="62"/>
      <c r="N1005" s="19"/>
    </row>
    <row r="1006" spans="1:14" ht="24" hidden="1" customHeight="1">
      <c r="A1006" s="61" t="s">
        <v>681</v>
      </c>
      <c r="B1006" s="61" t="s">
        <v>866</v>
      </c>
      <c r="C1006" s="62" t="s">
        <v>83</v>
      </c>
      <c r="D1006" s="66">
        <v>3</v>
      </c>
      <c r="E1006" s="64"/>
      <c r="F1006" s="46">
        <f t="shared" si="136"/>
        <v>0</v>
      </c>
      <c r="G1006" s="65"/>
      <c r="H1006" s="46">
        <f t="shared" si="136"/>
        <v>0</v>
      </c>
      <c r="I1006" s="65">
        <v>0</v>
      </c>
      <c r="J1006" s="46">
        <f t="shared" si="137"/>
        <v>0</v>
      </c>
      <c r="K1006" s="46"/>
      <c r="L1006" s="46">
        <f t="shared" si="138"/>
        <v>0</v>
      </c>
      <c r="M1006" s="62"/>
      <c r="N1006" s="19"/>
    </row>
    <row r="1007" spans="1:14" ht="24" hidden="1" customHeight="1">
      <c r="A1007" s="61" t="s">
        <v>681</v>
      </c>
      <c r="B1007" s="61" t="s">
        <v>867</v>
      </c>
      <c r="C1007" s="62" t="s">
        <v>83</v>
      </c>
      <c r="D1007" s="66">
        <v>1</v>
      </c>
      <c r="E1007" s="64"/>
      <c r="F1007" s="46">
        <f t="shared" si="136"/>
        <v>0</v>
      </c>
      <c r="G1007" s="65"/>
      <c r="H1007" s="46">
        <f t="shared" si="136"/>
        <v>0</v>
      </c>
      <c r="I1007" s="65">
        <v>0</v>
      </c>
      <c r="J1007" s="46">
        <f t="shared" si="137"/>
        <v>0</v>
      </c>
      <c r="K1007" s="46"/>
      <c r="L1007" s="46">
        <f t="shared" si="138"/>
        <v>0</v>
      </c>
      <c r="M1007" s="62"/>
      <c r="N1007" s="19"/>
    </row>
    <row r="1008" spans="1:14" ht="24" hidden="1" customHeight="1">
      <c r="A1008" s="61" t="s">
        <v>688</v>
      </c>
      <c r="B1008" s="61" t="s">
        <v>860</v>
      </c>
      <c r="C1008" s="62" t="s">
        <v>235</v>
      </c>
      <c r="D1008" s="66">
        <v>1</v>
      </c>
      <c r="E1008" s="64"/>
      <c r="F1008" s="46">
        <f t="shared" si="136"/>
        <v>0</v>
      </c>
      <c r="G1008" s="65"/>
      <c r="H1008" s="46">
        <f t="shared" si="136"/>
        <v>0</v>
      </c>
      <c r="I1008" s="65">
        <v>0</v>
      </c>
      <c r="J1008" s="46">
        <f t="shared" si="137"/>
        <v>0</v>
      </c>
      <c r="K1008" s="46"/>
      <c r="L1008" s="46">
        <f t="shared" si="138"/>
        <v>0</v>
      </c>
      <c r="M1008" s="62"/>
      <c r="N1008" s="19"/>
    </row>
    <row r="1009" spans="1:35" ht="24" hidden="1" customHeight="1">
      <c r="A1009" s="61" t="s">
        <v>688</v>
      </c>
      <c r="B1009" s="61" t="s">
        <v>864</v>
      </c>
      <c r="C1009" s="62" t="s">
        <v>235</v>
      </c>
      <c r="D1009" s="66">
        <v>3</v>
      </c>
      <c r="E1009" s="64"/>
      <c r="F1009" s="46">
        <f t="shared" ref="F1009:H1023" si="139">TRUNC(E1009*$D1009,0)</f>
        <v>0</v>
      </c>
      <c r="G1009" s="65"/>
      <c r="H1009" s="46">
        <f t="shared" si="139"/>
        <v>0</v>
      </c>
      <c r="I1009" s="65">
        <v>0</v>
      </c>
      <c r="J1009" s="46">
        <f t="shared" ref="J1009:J1023" si="140">TRUNC(I1009*$D1009,0)</f>
        <v>0</v>
      </c>
      <c r="K1009" s="46"/>
      <c r="L1009" s="46">
        <f t="shared" ref="L1009:L1023" si="141">TRUNC(K1009*$D1009,0)</f>
        <v>0</v>
      </c>
      <c r="M1009" s="62"/>
      <c r="N1009" s="19"/>
    </row>
    <row r="1010" spans="1:35" ht="24" hidden="1" customHeight="1">
      <c r="A1010" s="61" t="s">
        <v>688</v>
      </c>
      <c r="B1010" s="61" t="s">
        <v>865</v>
      </c>
      <c r="C1010" s="62" t="s">
        <v>235</v>
      </c>
      <c r="D1010" s="66">
        <v>2</v>
      </c>
      <c r="E1010" s="64"/>
      <c r="F1010" s="46">
        <f t="shared" si="139"/>
        <v>0</v>
      </c>
      <c r="G1010" s="65"/>
      <c r="H1010" s="46">
        <f t="shared" si="139"/>
        <v>0</v>
      </c>
      <c r="I1010" s="65">
        <v>0</v>
      </c>
      <c r="J1010" s="46">
        <f t="shared" si="140"/>
        <v>0</v>
      </c>
      <c r="K1010" s="46"/>
      <c r="L1010" s="46">
        <f t="shared" si="141"/>
        <v>0</v>
      </c>
      <c r="M1010" s="62"/>
      <c r="N1010" s="19"/>
    </row>
    <row r="1011" spans="1:35" ht="24" hidden="1" customHeight="1">
      <c r="A1011" s="61" t="s">
        <v>688</v>
      </c>
      <c r="B1011" s="61" t="s">
        <v>648</v>
      </c>
      <c r="C1011" s="62" t="s">
        <v>235</v>
      </c>
      <c r="D1011" s="66">
        <v>1</v>
      </c>
      <c r="E1011" s="64"/>
      <c r="F1011" s="46">
        <f t="shared" si="139"/>
        <v>0</v>
      </c>
      <c r="G1011" s="65"/>
      <c r="H1011" s="46">
        <f t="shared" si="139"/>
        <v>0</v>
      </c>
      <c r="I1011" s="65">
        <v>0</v>
      </c>
      <c r="J1011" s="46">
        <f t="shared" si="140"/>
        <v>0</v>
      </c>
      <c r="K1011" s="46"/>
      <c r="L1011" s="46">
        <f t="shared" si="141"/>
        <v>0</v>
      </c>
      <c r="M1011" s="62"/>
      <c r="N1011" s="19"/>
    </row>
    <row r="1012" spans="1:35" ht="24" hidden="1" customHeight="1">
      <c r="A1012" s="61" t="s">
        <v>800</v>
      </c>
      <c r="B1012" s="61" t="s">
        <v>864</v>
      </c>
      <c r="C1012" s="62" t="s">
        <v>235</v>
      </c>
      <c r="D1012" s="66">
        <v>1</v>
      </c>
      <c r="E1012" s="64"/>
      <c r="F1012" s="46">
        <f t="shared" si="139"/>
        <v>0</v>
      </c>
      <c r="G1012" s="65"/>
      <c r="H1012" s="46">
        <f t="shared" si="139"/>
        <v>0</v>
      </c>
      <c r="I1012" s="65">
        <v>0</v>
      </c>
      <c r="J1012" s="46">
        <f t="shared" si="140"/>
        <v>0</v>
      </c>
      <c r="K1012" s="46"/>
      <c r="L1012" s="46">
        <f t="shared" si="141"/>
        <v>0</v>
      </c>
      <c r="M1012" s="62"/>
      <c r="N1012" s="19"/>
    </row>
    <row r="1013" spans="1:35" ht="24" hidden="1" customHeight="1">
      <c r="A1013" s="61" t="s">
        <v>800</v>
      </c>
      <c r="B1013" s="61" t="s">
        <v>865</v>
      </c>
      <c r="C1013" s="62" t="s">
        <v>235</v>
      </c>
      <c r="D1013" s="66">
        <v>1</v>
      </c>
      <c r="E1013" s="64"/>
      <c r="F1013" s="46">
        <f t="shared" si="139"/>
        <v>0</v>
      </c>
      <c r="G1013" s="65"/>
      <c r="H1013" s="46">
        <f t="shared" si="139"/>
        <v>0</v>
      </c>
      <c r="I1013" s="65">
        <v>0</v>
      </c>
      <c r="J1013" s="46">
        <f t="shared" si="140"/>
        <v>0</v>
      </c>
      <c r="K1013" s="46"/>
      <c r="L1013" s="46">
        <f t="shared" si="141"/>
        <v>0</v>
      </c>
      <c r="M1013" s="62"/>
      <c r="N1013" s="19"/>
    </row>
    <row r="1014" spans="1:35" ht="24" hidden="1" customHeight="1">
      <c r="A1014" s="61" t="s">
        <v>800</v>
      </c>
      <c r="B1014" s="61" t="s">
        <v>648</v>
      </c>
      <c r="C1014" s="62" t="s">
        <v>235</v>
      </c>
      <c r="D1014" s="66">
        <v>1</v>
      </c>
      <c r="E1014" s="64"/>
      <c r="F1014" s="46">
        <f t="shared" si="139"/>
        <v>0</v>
      </c>
      <c r="G1014" s="65"/>
      <c r="H1014" s="46">
        <f t="shared" si="139"/>
        <v>0</v>
      </c>
      <c r="I1014" s="65">
        <v>0</v>
      </c>
      <c r="J1014" s="46">
        <f t="shared" si="140"/>
        <v>0</v>
      </c>
      <c r="K1014" s="46"/>
      <c r="L1014" s="46">
        <f t="shared" si="141"/>
        <v>0</v>
      </c>
      <c r="M1014" s="62"/>
      <c r="N1014" s="19"/>
    </row>
    <row r="1015" spans="1:35" ht="24" hidden="1" customHeight="1">
      <c r="A1015" s="61" t="s">
        <v>697</v>
      </c>
      <c r="B1015" s="61" t="s">
        <v>868</v>
      </c>
      <c r="C1015" s="62" t="s">
        <v>83</v>
      </c>
      <c r="D1015" s="66">
        <v>3</v>
      </c>
      <c r="E1015" s="64"/>
      <c r="F1015" s="46">
        <f t="shared" si="139"/>
        <v>0</v>
      </c>
      <c r="G1015" s="65"/>
      <c r="H1015" s="46">
        <f t="shared" si="139"/>
        <v>0</v>
      </c>
      <c r="I1015" s="65">
        <v>0</v>
      </c>
      <c r="J1015" s="46">
        <f t="shared" si="140"/>
        <v>0</v>
      </c>
      <c r="K1015" s="46"/>
      <c r="L1015" s="46">
        <f t="shared" si="141"/>
        <v>0</v>
      </c>
      <c r="M1015" s="62"/>
      <c r="N1015" s="19"/>
    </row>
    <row r="1016" spans="1:35" ht="24" hidden="1" customHeight="1">
      <c r="A1016" s="61" t="s">
        <v>697</v>
      </c>
      <c r="B1016" s="61" t="s">
        <v>869</v>
      </c>
      <c r="C1016" s="62" t="s">
        <v>83</v>
      </c>
      <c r="D1016" s="66">
        <v>1</v>
      </c>
      <c r="E1016" s="64"/>
      <c r="F1016" s="46">
        <f t="shared" si="139"/>
        <v>0</v>
      </c>
      <c r="G1016" s="65"/>
      <c r="H1016" s="46">
        <f t="shared" si="139"/>
        <v>0</v>
      </c>
      <c r="I1016" s="65">
        <v>0</v>
      </c>
      <c r="J1016" s="46">
        <f t="shared" si="140"/>
        <v>0</v>
      </c>
      <c r="K1016" s="46"/>
      <c r="L1016" s="46">
        <f t="shared" si="141"/>
        <v>0</v>
      </c>
      <c r="M1016" s="62"/>
      <c r="N1016" s="19"/>
    </row>
    <row r="1017" spans="1:35" ht="24" hidden="1" customHeight="1">
      <c r="A1017" s="61" t="s">
        <v>720</v>
      </c>
      <c r="B1017" s="61" t="s">
        <v>721</v>
      </c>
      <c r="C1017" s="62" t="s">
        <v>690</v>
      </c>
      <c r="D1017" s="66">
        <v>2</v>
      </c>
      <c r="E1017" s="64"/>
      <c r="F1017" s="46">
        <f t="shared" si="139"/>
        <v>0</v>
      </c>
      <c r="G1017" s="65"/>
      <c r="H1017" s="46">
        <f t="shared" si="139"/>
        <v>0</v>
      </c>
      <c r="I1017" s="65">
        <v>0</v>
      </c>
      <c r="J1017" s="46">
        <f t="shared" si="140"/>
        <v>0</v>
      </c>
      <c r="K1017" s="46"/>
      <c r="L1017" s="46">
        <f t="shared" si="141"/>
        <v>0</v>
      </c>
      <c r="M1017" s="62"/>
      <c r="N1017" s="19"/>
    </row>
    <row r="1018" spans="1:35" ht="24" hidden="1" customHeight="1">
      <c r="A1018" s="61" t="s">
        <v>264</v>
      </c>
      <c r="B1018" s="61" t="s">
        <v>689</v>
      </c>
      <c r="C1018" s="62" t="s">
        <v>690</v>
      </c>
      <c r="D1018" s="66">
        <v>2</v>
      </c>
      <c r="E1018" s="64"/>
      <c r="F1018" s="46">
        <f t="shared" si="139"/>
        <v>0</v>
      </c>
      <c r="G1018" s="65"/>
      <c r="H1018" s="46">
        <f t="shared" si="139"/>
        <v>0</v>
      </c>
      <c r="I1018" s="65">
        <v>0</v>
      </c>
      <c r="J1018" s="46">
        <f t="shared" si="140"/>
        <v>0</v>
      </c>
      <c r="K1018" s="46"/>
      <c r="L1018" s="46">
        <f t="shared" si="141"/>
        <v>0</v>
      </c>
      <c r="M1018" s="62"/>
      <c r="N1018" s="19"/>
    </row>
    <row r="1019" spans="1:35" ht="24" hidden="1" customHeight="1">
      <c r="A1019" s="61" t="s">
        <v>266</v>
      </c>
      <c r="B1019" s="61" t="s">
        <v>267</v>
      </c>
      <c r="C1019" s="62" t="s">
        <v>690</v>
      </c>
      <c r="D1019" s="66">
        <v>5</v>
      </c>
      <c r="E1019" s="64"/>
      <c r="F1019" s="46">
        <f t="shared" si="139"/>
        <v>0</v>
      </c>
      <c r="G1019" s="65"/>
      <c r="H1019" s="46">
        <f t="shared" si="139"/>
        <v>0</v>
      </c>
      <c r="I1019" s="65">
        <v>0</v>
      </c>
      <c r="J1019" s="46">
        <f t="shared" si="140"/>
        <v>0</v>
      </c>
      <c r="K1019" s="46"/>
      <c r="L1019" s="46">
        <f t="shared" si="141"/>
        <v>0</v>
      </c>
      <c r="M1019" s="62"/>
      <c r="N1019" s="19"/>
    </row>
    <row r="1020" spans="1:35" ht="24" hidden="1" customHeight="1">
      <c r="A1020" s="61" t="s">
        <v>723</v>
      </c>
      <c r="B1020" s="61" t="s">
        <v>10</v>
      </c>
      <c r="C1020" s="62" t="s">
        <v>724</v>
      </c>
      <c r="D1020" s="66">
        <v>260</v>
      </c>
      <c r="E1020" s="64"/>
      <c r="F1020" s="46">
        <f t="shared" si="139"/>
        <v>0</v>
      </c>
      <c r="G1020" s="65"/>
      <c r="H1020" s="46">
        <f t="shared" si="139"/>
        <v>0</v>
      </c>
      <c r="I1020" s="65">
        <v>0</v>
      </c>
      <c r="J1020" s="46">
        <f t="shared" si="140"/>
        <v>0</v>
      </c>
      <c r="K1020" s="46"/>
      <c r="L1020" s="46">
        <f t="shared" si="141"/>
        <v>0</v>
      </c>
      <c r="M1020" s="62"/>
      <c r="N1020" s="19"/>
    </row>
    <row r="1021" spans="1:35" ht="24" hidden="1" customHeight="1">
      <c r="A1021" s="61" t="s">
        <v>575</v>
      </c>
      <c r="B1021" s="61" t="s">
        <v>576</v>
      </c>
      <c r="C1021" s="62" t="s">
        <v>577</v>
      </c>
      <c r="D1021" s="66">
        <v>15</v>
      </c>
      <c r="E1021" s="64"/>
      <c r="F1021" s="46">
        <f t="shared" si="139"/>
        <v>0</v>
      </c>
      <c r="G1021" s="65"/>
      <c r="H1021" s="46">
        <f t="shared" si="139"/>
        <v>0</v>
      </c>
      <c r="I1021" s="65">
        <v>0</v>
      </c>
      <c r="J1021" s="46">
        <f t="shared" si="140"/>
        <v>0</v>
      </c>
      <c r="K1021" s="46"/>
      <c r="L1021" s="46">
        <f t="shared" si="141"/>
        <v>0</v>
      </c>
      <c r="M1021" s="62"/>
      <c r="N1021" s="19"/>
    </row>
    <row r="1022" spans="1:35" ht="24" hidden="1" customHeight="1">
      <c r="A1022" s="61" t="s">
        <v>575</v>
      </c>
      <c r="B1022" s="61" t="s">
        <v>599</v>
      </c>
      <c r="C1022" s="62" t="s">
        <v>577</v>
      </c>
      <c r="D1022" s="66">
        <v>24</v>
      </c>
      <c r="E1022" s="64"/>
      <c r="F1022" s="46">
        <f t="shared" si="139"/>
        <v>0</v>
      </c>
      <c r="G1022" s="65"/>
      <c r="H1022" s="46">
        <f t="shared" si="139"/>
        <v>0</v>
      </c>
      <c r="I1022" s="65">
        <v>0</v>
      </c>
      <c r="J1022" s="46">
        <f t="shared" si="140"/>
        <v>0</v>
      </c>
      <c r="K1022" s="46"/>
      <c r="L1022" s="46">
        <f t="shared" si="141"/>
        <v>0</v>
      </c>
      <c r="M1022" s="62"/>
      <c r="N1022" s="19"/>
    </row>
    <row r="1023" spans="1:35" ht="24" hidden="1" customHeight="1">
      <c r="A1023" s="61" t="s">
        <v>579</v>
      </c>
      <c r="B1023" s="61" t="s">
        <v>580</v>
      </c>
      <c r="C1023" s="62" t="s">
        <v>46</v>
      </c>
      <c r="D1023" s="66">
        <v>1</v>
      </c>
      <c r="E1023" s="64"/>
      <c r="F1023" s="46">
        <f t="shared" si="139"/>
        <v>0</v>
      </c>
      <c r="G1023" s="65"/>
      <c r="H1023" s="46">
        <f t="shared" si="139"/>
        <v>0</v>
      </c>
      <c r="I1023" s="65">
        <v>0</v>
      </c>
      <c r="J1023" s="46">
        <f t="shared" si="140"/>
        <v>0</v>
      </c>
      <c r="K1023" s="46"/>
      <c r="L1023" s="46">
        <f t="shared" si="141"/>
        <v>0</v>
      </c>
      <c r="M1023" s="62"/>
      <c r="N1023" s="19"/>
    </row>
    <row r="1024" spans="1:35" s="78" customFormat="1" ht="24" customHeight="1">
      <c r="A1024" s="70" t="s">
        <v>870</v>
      </c>
      <c r="B1024" s="70"/>
      <c r="C1024" s="71"/>
      <c r="D1024" s="72"/>
      <c r="E1024" s="73"/>
      <c r="F1024" s="74">
        <f>F1025+F1033+F1107+F1165</f>
        <v>46795707</v>
      </c>
      <c r="G1024" s="75"/>
      <c r="H1024" s="74">
        <f>H1025+H1033+H1107+H1165</f>
        <v>39280391</v>
      </c>
      <c r="I1024" s="75"/>
      <c r="J1024" s="74">
        <f>J1025+J1033+J1107+J1165</f>
        <v>10054</v>
      </c>
      <c r="K1024" s="74"/>
      <c r="L1024" s="74">
        <f>L1025+L1033+L1107+L1165</f>
        <v>0</v>
      </c>
      <c r="M1024" s="71"/>
      <c r="N1024" s="76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  <c r="AA1024" s="77"/>
      <c r="AB1024" s="77"/>
      <c r="AC1024" s="77"/>
      <c r="AD1024" s="77"/>
      <c r="AE1024" s="77"/>
      <c r="AF1024" s="77"/>
      <c r="AG1024" s="77"/>
      <c r="AH1024" s="77"/>
      <c r="AI1024" s="77"/>
    </row>
    <row r="1025" spans="1:35" s="78" customFormat="1" ht="24" customHeight="1">
      <c r="A1025" s="70" t="s">
        <v>871</v>
      </c>
      <c r="B1025" s="70"/>
      <c r="C1025" s="71"/>
      <c r="D1025" s="72"/>
      <c r="E1025" s="73"/>
      <c r="F1025" s="74">
        <f>SUM(F1026:F1032)</f>
        <v>14886160</v>
      </c>
      <c r="G1025" s="75"/>
      <c r="H1025" s="74">
        <f>SUM(H1026:H1032)</f>
        <v>1872000</v>
      </c>
      <c r="I1025" s="75"/>
      <c r="J1025" s="74">
        <f>SUM(J1026:J1032)</f>
        <v>0</v>
      </c>
      <c r="K1025" s="74"/>
      <c r="L1025" s="74">
        <f>SUM(L1026:L1032)</f>
        <v>0</v>
      </c>
      <c r="M1025" s="71"/>
      <c r="N1025" s="76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  <c r="AA1025" s="77"/>
      <c r="AB1025" s="77"/>
      <c r="AC1025" s="77"/>
      <c r="AD1025" s="77"/>
      <c r="AE1025" s="77"/>
      <c r="AF1025" s="77"/>
      <c r="AG1025" s="77"/>
      <c r="AH1025" s="77"/>
      <c r="AI1025" s="77"/>
    </row>
    <row r="1026" spans="1:35" ht="24" customHeight="1">
      <c r="A1026" s="61" t="s">
        <v>872</v>
      </c>
      <c r="B1026" s="61" t="s">
        <v>873</v>
      </c>
      <c r="C1026" s="62" t="s">
        <v>8</v>
      </c>
      <c r="D1026" s="66">
        <v>2</v>
      </c>
      <c r="E1026" s="64">
        <v>6660000</v>
      </c>
      <c r="F1026" s="46">
        <f t="shared" ref="F1026:H1032" si="142">TRUNC(E1026*$D1026,0)</f>
        <v>13320000</v>
      </c>
      <c r="G1026" s="65"/>
      <c r="H1026" s="46">
        <f t="shared" si="142"/>
        <v>0</v>
      </c>
      <c r="I1026" s="65">
        <v>0</v>
      </c>
      <c r="J1026" s="46">
        <f t="shared" ref="J1026:J1032" si="143">TRUNC(I1026*$D1026,0)</f>
        <v>0</v>
      </c>
      <c r="K1026" s="46"/>
      <c r="L1026" s="46">
        <f>TRUNC(K1026*$D1026,0)</f>
        <v>0</v>
      </c>
      <c r="M1026" s="62"/>
      <c r="N1026" s="19"/>
    </row>
    <row r="1027" spans="1:35" ht="24" customHeight="1">
      <c r="A1027" s="61" t="s">
        <v>874</v>
      </c>
      <c r="B1027" s="61" t="s">
        <v>875</v>
      </c>
      <c r="C1027" s="62" t="s">
        <v>8</v>
      </c>
      <c r="D1027" s="66">
        <v>1</v>
      </c>
      <c r="E1027" s="64">
        <v>600000</v>
      </c>
      <c r="F1027" s="46">
        <f t="shared" si="142"/>
        <v>600000</v>
      </c>
      <c r="G1027" s="65"/>
      <c r="H1027" s="46">
        <f t="shared" si="142"/>
        <v>0</v>
      </c>
      <c r="I1027" s="65">
        <v>0</v>
      </c>
      <c r="J1027" s="46">
        <f t="shared" si="143"/>
        <v>0</v>
      </c>
      <c r="K1027" s="46"/>
      <c r="L1027" s="46">
        <f t="shared" ref="L1026:L1032" si="144">TRUNC(K1027*$D1027,0)</f>
        <v>0</v>
      </c>
      <c r="M1027" s="62"/>
      <c r="N1027" s="19"/>
    </row>
    <row r="1028" spans="1:35" ht="24" customHeight="1">
      <c r="A1028" s="61" t="s">
        <v>572</v>
      </c>
      <c r="B1028" s="61" t="s">
        <v>876</v>
      </c>
      <c r="C1028" s="62" t="s">
        <v>574</v>
      </c>
      <c r="D1028" s="66">
        <v>1</v>
      </c>
      <c r="E1028" s="64">
        <v>110000</v>
      </c>
      <c r="F1028" s="46">
        <f t="shared" si="142"/>
        <v>110000</v>
      </c>
      <c r="G1028" s="65"/>
      <c r="H1028" s="46">
        <f t="shared" si="142"/>
        <v>0</v>
      </c>
      <c r="I1028" s="65">
        <v>0</v>
      </c>
      <c r="J1028" s="46">
        <f t="shared" si="143"/>
        <v>0</v>
      </c>
      <c r="K1028" s="46"/>
      <c r="L1028" s="46">
        <f t="shared" si="144"/>
        <v>0</v>
      </c>
      <c r="M1028" s="62"/>
      <c r="N1028" s="19"/>
    </row>
    <row r="1029" spans="1:35" ht="24" customHeight="1">
      <c r="A1029" s="61" t="s">
        <v>572</v>
      </c>
      <c r="B1029" s="61" t="s">
        <v>877</v>
      </c>
      <c r="C1029" s="62" t="s">
        <v>574</v>
      </c>
      <c r="D1029" s="66">
        <v>2</v>
      </c>
      <c r="E1029" s="64">
        <v>400000</v>
      </c>
      <c r="F1029" s="46">
        <f t="shared" si="142"/>
        <v>800000</v>
      </c>
      <c r="G1029" s="65"/>
      <c r="H1029" s="46">
        <f t="shared" si="142"/>
        <v>0</v>
      </c>
      <c r="I1029" s="65">
        <v>0</v>
      </c>
      <c r="J1029" s="46">
        <f t="shared" si="143"/>
        <v>0</v>
      </c>
      <c r="K1029" s="46"/>
      <c r="L1029" s="46">
        <f t="shared" si="144"/>
        <v>0</v>
      </c>
      <c r="M1029" s="62"/>
      <c r="N1029" s="19"/>
    </row>
    <row r="1030" spans="1:35" ht="24" customHeight="1">
      <c r="A1030" s="61" t="s">
        <v>575</v>
      </c>
      <c r="B1030" s="61" t="s">
        <v>576</v>
      </c>
      <c r="C1030" s="62" t="s">
        <v>577</v>
      </c>
      <c r="D1030" s="66">
        <v>9.6</v>
      </c>
      <c r="E1030" s="64"/>
      <c r="F1030" s="46">
        <f t="shared" si="142"/>
        <v>0</v>
      </c>
      <c r="G1030" s="65">
        <v>50000</v>
      </c>
      <c r="H1030" s="46">
        <f t="shared" si="142"/>
        <v>480000</v>
      </c>
      <c r="I1030" s="65">
        <v>0</v>
      </c>
      <c r="J1030" s="46">
        <f t="shared" si="143"/>
        <v>0</v>
      </c>
      <c r="K1030" s="46"/>
      <c r="L1030" s="46">
        <f t="shared" si="144"/>
        <v>0</v>
      </c>
      <c r="M1030" s="62"/>
      <c r="N1030" s="19"/>
    </row>
    <row r="1031" spans="1:35" ht="24" customHeight="1">
      <c r="A1031" s="61" t="s">
        <v>575</v>
      </c>
      <c r="B1031" s="61" t="s">
        <v>578</v>
      </c>
      <c r="C1031" s="62" t="s">
        <v>577</v>
      </c>
      <c r="D1031" s="66">
        <v>23.2</v>
      </c>
      <c r="E1031" s="64"/>
      <c r="F1031" s="46">
        <f t="shared" si="142"/>
        <v>0</v>
      </c>
      <c r="G1031" s="65">
        <v>60000</v>
      </c>
      <c r="H1031" s="46">
        <f t="shared" si="142"/>
        <v>1392000</v>
      </c>
      <c r="I1031" s="65">
        <v>0</v>
      </c>
      <c r="J1031" s="46">
        <f t="shared" si="143"/>
        <v>0</v>
      </c>
      <c r="K1031" s="46"/>
      <c r="L1031" s="46">
        <f t="shared" si="144"/>
        <v>0</v>
      </c>
      <c r="M1031" s="62"/>
      <c r="N1031" s="19"/>
    </row>
    <row r="1032" spans="1:35" ht="24" customHeight="1">
      <c r="A1032" s="61" t="s">
        <v>579</v>
      </c>
      <c r="B1032" s="61" t="s">
        <v>580</v>
      </c>
      <c r="C1032" s="62" t="s">
        <v>46</v>
      </c>
      <c r="D1032" s="66">
        <v>1</v>
      </c>
      <c r="E1032" s="64">
        <f>SUM(H1030:H1031)*0.03</f>
        <v>56160</v>
      </c>
      <c r="F1032" s="46">
        <f t="shared" si="142"/>
        <v>56160</v>
      </c>
      <c r="G1032" s="65"/>
      <c r="H1032" s="46">
        <f t="shared" si="142"/>
        <v>0</v>
      </c>
      <c r="I1032" s="65">
        <v>0</v>
      </c>
      <c r="J1032" s="46">
        <f t="shared" si="143"/>
        <v>0</v>
      </c>
      <c r="K1032" s="46"/>
      <c r="L1032" s="46">
        <f t="shared" si="144"/>
        <v>0</v>
      </c>
      <c r="M1032" s="62"/>
      <c r="N1032" s="19"/>
    </row>
    <row r="1033" spans="1:35" s="78" customFormat="1" ht="24" customHeight="1">
      <c r="A1033" s="70" t="s">
        <v>878</v>
      </c>
      <c r="B1033" s="70"/>
      <c r="C1033" s="71"/>
      <c r="D1033" s="72"/>
      <c r="E1033" s="73"/>
      <c r="F1033" s="74">
        <f>SUM(F1034:F1106)</f>
        <v>7318906</v>
      </c>
      <c r="G1033" s="75"/>
      <c r="H1033" s="74">
        <f>SUM(H1034:H1106)</f>
        <v>4954405</v>
      </c>
      <c r="I1033" s="75"/>
      <c r="J1033" s="74">
        <f>SUM(J1034:J1106)</f>
        <v>1504</v>
      </c>
      <c r="K1033" s="74"/>
      <c r="L1033" s="74">
        <f>SUM(L1034:L1106)</f>
        <v>0</v>
      </c>
      <c r="M1033" s="71"/>
      <c r="N1033" s="76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  <c r="AA1033" s="77"/>
      <c r="AB1033" s="77"/>
      <c r="AC1033" s="77"/>
      <c r="AD1033" s="77"/>
      <c r="AE1033" s="77"/>
      <c r="AF1033" s="77"/>
      <c r="AG1033" s="77"/>
      <c r="AH1033" s="77"/>
      <c r="AI1033" s="77"/>
    </row>
    <row r="1034" spans="1:35" ht="24" customHeight="1">
      <c r="A1034" s="61" t="s">
        <v>602</v>
      </c>
      <c r="B1034" s="61" t="s">
        <v>603</v>
      </c>
      <c r="C1034" s="62" t="s">
        <v>73</v>
      </c>
      <c r="D1034" s="63">
        <v>4</v>
      </c>
      <c r="E1034" s="64">
        <v>2200</v>
      </c>
      <c r="F1034" s="46">
        <f t="shared" ref="F1034:H1097" si="145">TRUNC(E1034*$D1034,0)</f>
        <v>8800</v>
      </c>
      <c r="G1034" s="65"/>
      <c r="H1034" s="46">
        <f t="shared" si="145"/>
        <v>0</v>
      </c>
      <c r="I1034" s="65">
        <v>0</v>
      </c>
      <c r="J1034" s="46">
        <f t="shared" ref="J1034:J1097" si="146">TRUNC(I1034*$D1034,0)</f>
        <v>0</v>
      </c>
      <c r="K1034" s="46"/>
      <c r="L1034" s="46">
        <f t="shared" ref="L1034:L1097" si="147">TRUNC(K1034*$D1034,0)</f>
        <v>0</v>
      </c>
      <c r="M1034" s="62"/>
      <c r="N1034" s="19"/>
    </row>
    <row r="1035" spans="1:35" ht="24" customHeight="1">
      <c r="A1035" s="61" t="s">
        <v>602</v>
      </c>
      <c r="B1035" s="61" t="s">
        <v>879</v>
      </c>
      <c r="C1035" s="62" t="s">
        <v>73</v>
      </c>
      <c r="D1035" s="63">
        <v>9</v>
      </c>
      <c r="E1035" s="64">
        <v>3220</v>
      </c>
      <c r="F1035" s="46">
        <f t="shared" si="145"/>
        <v>28980</v>
      </c>
      <c r="G1035" s="65"/>
      <c r="H1035" s="46">
        <f t="shared" si="145"/>
        <v>0</v>
      </c>
      <c r="I1035" s="65">
        <v>0</v>
      </c>
      <c r="J1035" s="46">
        <f t="shared" si="146"/>
        <v>0</v>
      </c>
      <c r="K1035" s="46"/>
      <c r="L1035" s="46">
        <f t="shared" si="147"/>
        <v>0</v>
      </c>
      <c r="M1035" s="62"/>
      <c r="N1035" s="19"/>
    </row>
    <row r="1036" spans="1:35" ht="24" customHeight="1">
      <c r="A1036" s="61" t="s">
        <v>602</v>
      </c>
      <c r="B1036" s="61" t="s">
        <v>880</v>
      </c>
      <c r="C1036" s="62" t="s">
        <v>73</v>
      </c>
      <c r="D1036" s="63">
        <v>16</v>
      </c>
      <c r="E1036" s="64">
        <v>6688</v>
      </c>
      <c r="F1036" s="46">
        <f t="shared" si="145"/>
        <v>107008</v>
      </c>
      <c r="G1036" s="65"/>
      <c r="H1036" s="46">
        <f t="shared" si="145"/>
        <v>0</v>
      </c>
      <c r="I1036" s="65">
        <v>0</v>
      </c>
      <c r="J1036" s="46">
        <f t="shared" si="146"/>
        <v>0</v>
      </c>
      <c r="K1036" s="46"/>
      <c r="L1036" s="46">
        <f t="shared" si="147"/>
        <v>0</v>
      </c>
      <c r="M1036" s="62"/>
      <c r="N1036" s="19"/>
    </row>
    <row r="1037" spans="1:35" ht="24" customHeight="1">
      <c r="A1037" s="61" t="s">
        <v>602</v>
      </c>
      <c r="B1037" s="61" t="s">
        <v>808</v>
      </c>
      <c r="C1037" s="62" t="s">
        <v>73</v>
      </c>
      <c r="D1037" s="63">
        <v>8</v>
      </c>
      <c r="E1037" s="64">
        <v>8551</v>
      </c>
      <c r="F1037" s="46">
        <f t="shared" si="145"/>
        <v>68408</v>
      </c>
      <c r="G1037" s="65"/>
      <c r="H1037" s="46">
        <f t="shared" si="145"/>
        <v>0</v>
      </c>
      <c r="I1037" s="65">
        <v>0</v>
      </c>
      <c r="J1037" s="46">
        <f t="shared" si="146"/>
        <v>0</v>
      </c>
      <c r="K1037" s="46"/>
      <c r="L1037" s="46">
        <f t="shared" si="147"/>
        <v>0</v>
      </c>
      <c r="M1037" s="62"/>
      <c r="N1037" s="19"/>
    </row>
    <row r="1038" spans="1:35" ht="24" customHeight="1">
      <c r="A1038" s="61" t="s">
        <v>602</v>
      </c>
      <c r="B1038" s="61" t="s">
        <v>881</v>
      </c>
      <c r="C1038" s="62" t="s">
        <v>73</v>
      </c>
      <c r="D1038" s="63">
        <v>20</v>
      </c>
      <c r="E1038" s="64">
        <v>21105</v>
      </c>
      <c r="F1038" s="46">
        <f t="shared" si="145"/>
        <v>422100</v>
      </c>
      <c r="G1038" s="65"/>
      <c r="H1038" s="46">
        <f t="shared" si="145"/>
        <v>0</v>
      </c>
      <c r="I1038" s="65">
        <v>0</v>
      </c>
      <c r="J1038" s="46">
        <f t="shared" si="146"/>
        <v>0</v>
      </c>
      <c r="K1038" s="46"/>
      <c r="L1038" s="46">
        <f t="shared" si="147"/>
        <v>0</v>
      </c>
      <c r="M1038" s="62"/>
      <c r="N1038" s="19"/>
    </row>
    <row r="1039" spans="1:35" ht="24" customHeight="1">
      <c r="A1039" s="61" t="s">
        <v>602</v>
      </c>
      <c r="B1039" s="61" t="s">
        <v>604</v>
      </c>
      <c r="C1039" s="62" t="s">
        <v>73</v>
      </c>
      <c r="D1039" s="63">
        <v>20</v>
      </c>
      <c r="E1039" s="64">
        <v>25069</v>
      </c>
      <c r="F1039" s="46">
        <f t="shared" si="145"/>
        <v>501380</v>
      </c>
      <c r="G1039" s="65"/>
      <c r="H1039" s="46">
        <f t="shared" si="145"/>
        <v>0</v>
      </c>
      <c r="I1039" s="65">
        <v>0</v>
      </c>
      <c r="J1039" s="46">
        <f t="shared" si="146"/>
        <v>0</v>
      </c>
      <c r="K1039" s="46"/>
      <c r="L1039" s="46">
        <f t="shared" si="147"/>
        <v>0</v>
      </c>
      <c r="M1039" s="62"/>
      <c r="N1039" s="19"/>
    </row>
    <row r="1040" spans="1:35" ht="24" customHeight="1">
      <c r="A1040" s="61" t="s">
        <v>585</v>
      </c>
      <c r="B1040" s="61" t="s">
        <v>586</v>
      </c>
      <c r="C1040" s="62" t="s">
        <v>46</v>
      </c>
      <c r="D1040" s="63">
        <v>1</v>
      </c>
      <c r="E1040" s="64">
        <f>SUM(F1034:F1039)*0.03</f>
        <v>34100.28</v>
      </c>
      <c r="F1040" s="46">
        <f t="shared" si="145"/>
        <v>34100</v>
      </c>
      <c r="G1040" s="65"/>
      <c r="H1040" s="46">
        <f t="shared" si="145"/>
        <v>0</v>
      </c>
      <c r="I1040" s="65">
        <v>0</v>
      </c>
      <c r="J1040" s="46">
        <f t="shared" si="146"/>
        <v>0</v>
      </c>
      <c r="K1040" s="46"/>
      <c r="L1040" s="46">
        <f t="shared" si="147"/>
        <v>0</v>
      </c>
      <c r="M1040" s="62"/>
      <c r="N1040" s="19"/>
    </row>
    <row r="1041" spans="1:14" ht="24" customHeight="1">
      <c r="A1041" s="61" t="s">
        <v>611</v>
      </c>
      <c r="B1041" s="61" t="s">
        <v>612</v>
      </c>
      <c r="C1041" s="62" t="s">
        <v>73</v>
      </c>
      <c r="D1041" s="63">
        <v>5</v>
      </c>
      <c r="E1041" s="64">
        <v>2009</v>
      </c>
      <c r="F1041" s="46">
        <f t="shared" si="145"/>
        <v>10045</v>
      </c>
      <c r="G1041" s="65">
        <v>4574</v>
      </c>
      <c r="H1041" s="46">
        <f t="shared" si="145"/>
        <v>22870</v>
      </c>
      <c r="I1041" s="65">
        <v>0</v>
      </c>
      <c r="J1041" s="46">
        <f t="shared" si="146"/>
        <v>0</v>
      </c>
      <c r="K1041" s="46"/>
      <c r="L1041" s="46">
        <f t="shared" si="147"/>
        <v>0</v>
      </c>
      <c r="M1041" s="62"/>
      <c r="N1041" s="19"/>
    </row>
    <row r="1042" spans="1:14" ht="24" customHeight="1">
      <c r="A1042" s="61" t="s">
        <v>611</v>
      </c>
      <c r="B1042" s="61" t="s">
        <v>615</v>
      </c>
      <c r="C1042" s="62" t="s">
        <v>73</v>
      </c>
      <c r="D1042" s="63">
        <v>7</v>
      </c>
      <c r="E1042" s="64">
        <v>2667</v>
      </c>
      <c r="F1042" s="46">
        <f t="shared" si="145"/>
        <v>18669</v>
      </c>
      <c r="G1042" s="65">
        <v>5178</v>
      </c>
      <c r="H1042" s="46">
        <f t="shared" si="145"/>
        <v>36246</v>
      </c>
      <c r="I1042" s="65">
        <v>0</v>
      </c>
      <c r="J1042" s="46">
        <f t="shared" si="146"/>
        <v>0</v>
      </c>
      <c r="K1042" s="46"/>
      <c r="L1042" s="46">
        <f t="shared" si="147"/>
        <v>0</v>
      </c>
      <c r="M1042" s="62"/>
      <c r="N1042" s="19"/>
    </row>
    <row r="1043" spans="1:14" ht="24" customHeight="1">
      <c r="A1043" s="61" t="s">
        <v>611</v>
      </c>
      <c r="B1043" s="61" t="s">
        <v>882</v>
      </c>
      <c r="C1043" s="62" t="s">
        <v>73</v>
      </c>
      <c r="D1043" s="63">
        <v>18</v>
      </c>
      <c r="E1043" s="64">
        <v>9074</v>
      </c>
      <c r="F1043" s="46">
        <f t="shared" si="145"/>
        <v>163332</v>
      </c>
      <c r="G1043" s="65">
        <v>15535</v>
      </c>
      <c r="H1043" s="46">
        <f t="shared" si="145"/>
        <v>279630</v>
      </c>
      <c r="I1043" s="65">
        <v>0</v>
      </c>
      <c r="J1043" s="46">
        <f t="shared" si="146"/>
        <v>0</v>
      </c>
      <c r="K1043" s="46"/>
      <c r="L1043" s="46">
        <f t="shared" si="147"/>
        <v>0</v>
      </c>
      <c r="M1043" s="62"/>
      <c r="N1043" s="19"/>
    </row>
    <row r="1044" spans="1:14" ht="24" customHeight="1">
      <c r="A1044" s="61" t="s">
        <v>611</v>
      </c>
      <c r="B1044" s="61" t="s">
        <v>883</v>
      </c>
      <c r="C1044" s="62" t="s">
        <v>73</v>
      </c>
      <c r="D1044" s="63">
        <v>18</v>
      </c>
      <c r="E1044" s="64">
        <v>11499</v>
      </c>
      <c r="F1044" s="46">
        <f t="shared" si="145"/>
        <v>206982</v>
      </c>
      <c r="G1044" s="65">
        <v>16225</v>
      </c>
      <c r="H1044" s="46">
        <f t="shared" si="145"/>
        <v>292050</v>
      </c>
      <c r="I1044" s="65">
        <v>0</v>
      </c>
      <c r="J1044" s="46">
        <f t="shared" si="146"/>
        <v>0</v>
      </c>
      <c r="K1044" s="46"/>
      <c r="L1044" s="46">
        <f t="shared" si="147"/>
        <v>0</v>
      </c>
      <c r="M1044" s="62"/>
      <c r="N1044" s="19"/>
    </row>
    <row r="1045" spans="1:14" ht="24" customHeight="1">
      <c r="A1045" s="61" t="s">
        <v>884</v>
      </c>
      <c r="B1045" s="61" t="s">
        <v>885</v>
      </c>
      <c r="C1045" s="62" t="s">
        <v>83</v>
      </c>
      <c r="D1045" s="63">
        <v>10</v>
      </c>
      <c r="E1045" s="64">
        <v>1206</v>
      </c>
      <c r="F1045" s="46">
        <f t="shared" si="145"/>
        <v>12060</v>
      </c>
      <c r="G1045" s="65"/>
      <c r="H1045" s="46">
        <f t="shared" si="145"/>
        <v>0</v>
      </c>
      <c r="I1045" s="65">
        <v>0</v>
      </c>
      <c r="J1045" s="46">
        <f t="shared" si="146"/>
        <v>0</v>
      </c>
      <c r="K1045" s="46"/>
      <c r="L1045" s="46">
        <f t="shared" si="147"/>
        <v>0</v>
      </c>
      <c r="M1045" s="62"/>
      <c r="N1045" s="19"/>
    </row>
    <row r="1046" spans="1:14" ht="24" customHeight="1">
      <c r="A1046" s="61" t="s">
        <v>884</v>
      </c>
      <c r="B1046" s="61" t="s">
        <v>886</v>
      </c>
      <c r="C1046" s="62" t="s">
        <v>83</v>
      </c>
      <c r="D1046" s="63">
        <v>8</v>
      </c>
      <c r="E1046" s="64">
        <v>3359</v>
      </c>
      <c r="F1046" s="46">
        <f t="shared" si="145"/>
        <v>26872</v>
      </c>
      <c r="G1046" s="65"/>
      <c r="H1046" s="46">
        <f t="shared" si="145"/>
        <v>0</v>
      </c>
      <c r="I1046" s="65">
        <v>0</v>
      </c>
      <c r="J1046" s="46">
        <f t="shared" si="146"/>
        <v>0</v>
      </c>
      <c r="K1046" s="46"/>
      <c r="L1046" s="46">
        <f t="shared" si="147"/>
        <v>0</v>
      </c>
      <c r="M1046" s="62"/>
      <c r="N1046" s="19"/>
    </row>
    <row r="1047" spans="1:14" ht="24" customHeight="1">
      <c r="A1047" s="61" t="s">
        <v>616</v>
      </c>
      <c r="B1047" s="61" t="s">
        <v>816</v>
      </c>
      <c r="C1047" s="62" t="s">
        <v>83</v>
      </c>
      <c r="D1047" s="63">
        <v>8</v>
      </c>
      <c r="E1047" s="64">
        <v>1995</v>
      </c>
      <c r="F1047" s="46">
        <f t="shared" si="145"/>
        <v>15960</v>
      </c>
      <c r="G1047" s="65"/>
      <c r="H1047" s="46">
        <f t="shared" si="145"/>
        <v>0</v>
      </c>
      <c r="I1047" s="65">
        <v>0</v>
      </c>
      <c r="J1047" s="46">
        <f t="shared" si="146"/>
        <v>0</v>
      </c>
      <c r="K1047" s="46"/>
      <c r="L1047" s="46">
        <f t="shared" si="147"/>
        <v>0</v>
      </c>
      <c r="M1047" s="62"/>
      <c r="N1047" s="19"/>
    </row>
    <row r="1048" spans="1:14" ht="24" customHeight="1">
      <c r="A1048" s="61" t="s">
        <v>616</v>
      </c>
      <c r="B1048" s="61" t="s">
        <v>887</v>
      </c>
      <c r="C1048" s="62" t="s">
        <v>83</v>
      </c>
      <c r="D1048" s="63">
        <v>9</v>
      </c>
      <c r="E1048" s="64">
        <v>11043</v>
      </c>
      <c r="F1048" s="46">
        <f t="shared" si="145"/>
        <v>99387</v>
      </c>
      <c r="G1048" s="65"/>
      <c r="H1048" s="46">
        <f t="shared" si="145"/>
        <v>0</v>
      </c>
      <c r="I1048" s="65">
        <v>0</v>
      </c>
      <c r="J1048" s="46">
        <f t="shared" si="146"/>
        <v>0</v>
      </c>
      <c r="K1048" s="46"/>
      <c r="L1048" s="46">
        <f t="shared" si="147"/>
        <v>0</v>
      </c>
      <c r="M1048" s="62"/>
      <c r="N1048" s="19"/>
    </row>
    <row r="1049" spans="1:14" ht="24" customHeight="1">
      <c r="A1049" s="61" t="s">
        <v>616</v>
      </c>
      <c r="B1049" s="61" t="s">
        <v>617</v>
      </c>
      <c r="C1049" s="62" t="s">
        <v>83</v>
      </c>
      <c r="D1049" s="63">
        <v>6</v>
      </c>
      <c r="E1049" s="64">
        <v>16658</v>
      </c>
      <c r="F1049" s="46">
        <f t="shared" si="145"/>
        <v>99948</v>
      </c>
      <c r="G1049" s="65"/>
      <c r="H1049" s="46">
        <f t="shared" si="145"/>
        <v>0</v>
      </c>
      <c r="I1049" s="65">
        <v>0</v>
      </c>
      <c r="J1049" s="46">
        <f t="shared" si="146"/>
        <v>0</v>
      </c>
      <c r="K1049" s="46"/>
      <c r="L1049" s="46">
        <f t="shared" si="147"/>
        <v>0</v>
      </c>
      <c r="M1049" s="62"/>
      <c r="N1049" s="19"/>
    </row>
    <row r="1050" spans="1:14" ht="24" customHeight="1">
      <c r="A1050" s="61" t="s">
        <v>884</v>
      </c>
      <c r="B1050" s="61" t="s">
        <v>888</v>
      </c>
      <c r="C1050" s="62" t="s">
        <v>83</v>
      </c>
      <c r="D1050" s="63">
        <v>2</v>
      </c>
      <c r="E1050" s="64">
        <v>4378</v>
      </c>
      <c r="F1050" s="46">
        <f t="shared" si="145"/>
        <v>8756</v>
      </c>
      <c r="G1050" s="65"/>
      <c r="H1050" s="46">
        <f t="shared" si="145"/>
        <v>0</v>
      </c>
      <c r="I1050" s="65">
        <v>0</v>
      </c>
      <c r="J1050" s="46">
        <f t="shared" si="146"/>
        <v>0</v>
      </c>
      <c r="K1050" s="46"/>
      <c r="L1050" s="46">
        <f t="shared" si="147"/>
        <v>0</v>
      </c>
      <c r="M1050" s="62"/>
      <c r="N1050" s="19"/>
    </row>
    <row r="1051" spans="1:14" ht="24" customHeight="1">
      <c r="A1051" s="61" t="s">
        <v>616</v>
      </c>
      <c r="B1051" s="61" t="s">
        <v>889</v>
      </c>
      <c r="C1051" s="62" t="s">
        <v>83</v>
      </c>
      <c r="D1051" s="63">
        <v>7</v>
      </c>
      <c r="E1051" s="64">
        <v>14987</v>
      </c>
      <c r="F1051" s="46">
        <f t="shared" si="145"/>
        <v>104909</v>
      </c>
      <c r="G1051" s="65"/>
      <c r="H1051" s="46">
        <f t="shared" si="145"/>
        <v>0</v>
      </c>
      <c r="I1051" s="65">
        <v>0</v>
      </c>
      <c r="J1051" s="46">
        <f t="shared" si="146"/>
        <v>0</v>
      </c>
      <c r="K1051" s="46"/>
      <c r="L1051" s="46">
        <f t="shared" si="147"/>
        <v>0</v>
      </c>
      <c r="M1051" s="62"/>
      <c r="N1051" s="19"/>
    </row>
    <row r="1052" spans="1:14" ht="24" customHeight="1">
      <c r="A1052" s="61" t="s">
        <v>616</v>
      </c>
      <c r="B1052" s="61" t="s">
        <v>618</v>
      </c>
      <c r="C1052" s="62" t="s">
        <v>83</v>
      </c>
      <c r="D1052" s="63">
        <v>7</v>
      </c>
      <c r="E1052" s="64">
        <v>19882</v>
      </c>
      <c r="F1052" s="46">
        <f t="shared" si="145"/>
        <v>139174</v>
      </c>
      <c r="G1052" s="65"/>
      <c r="H1052" s="46">
        <f t="shared" si="145"/>
        <v>0</v>
      </c>
      <c r="I1052" s="65">
        <v>0</v>
      </c>
      <c r="J1052" s="46">
        <f t="shared" si="146"/>
        <v>0</v>
      </c>
      <c r="K1052" s="46"/>
      <c r="L1052" s="46">
        <f t="shared" si="147"/>
        <v>0</v>
      </c>
      <c r="M1052" s="62"/>
      <c r="N1052" s="19"/>
    </row>
    <row r="1053" spans="1:14" ht="24" customHeight="1">
      <c r="A1053" s="61" t="s">
        <v>884</v>
      </c>
      <c r="B1053" s="61" t="s">
        <v>890</v>
      </c>
      <c r="C1053" s="62" t="s">
        <v>83</v>
      </c>
      <c r="D1053" s="63">
        <v>2</v>
      </c>
      <c r="E1053" s="64">
        <v>2626</v>
      </c>
      <c r="F1053" s="46">
        <f t="shared" si="145"/>
        <v>5252</v>
      </c>
      <c r="G1053" s="65"/>
      <c r="H1053" s="46">
        <f t="shared" si="145"/>
        <v>0</v>
      </c>
      <c r="I1053" s="65">
        <v>0</v>
      </c>
      <c r="J1053" s="46">
        <f t="shared" si="146"/>
        <v>0</v>
      </c>
      <c r="K1053" s="46"/>
      <c r="L1053" s="46">
        <f t="shared" si="147"/>
        <v>0</v>
      </c>
      <c r="M1053" s="62"/>
      <c r="N1053" s="19"/>
    </row>
    <row r="1054" spans="1:14" ht="24" customHeight="1">
      <c r="A1054" s="61" t="s">
        <v>616</v>
      </c>
      <c r="B1054" s="61" t="s">
        <v>891</v>
      </c>
      <c r="C1054" s="62" t="s">
        <v>83</v>
      </c>
      <c r="D1054" s="63">
        <v>5</v>
      </c>
      <c r="E1054" s="64">
        <v>4234</v>
      </c>
      <c r="F1054" s="46">
        <f t="shared" si="145"/>
        <v>21170</v>
      </c>
      <c r="G1054" s="65"/>
      <c r="H1054" s="46">
        <f t="shared" si="145"/>
        <v>0</v>
      </c>
      <c r="I1054" s="65">
        <v>0</v>
      </c>
      <c r="J1054" s="46">
        <f t="shared" si="146"/>
        <v>0</v>
      </c>
      <c r="K1054" s="46"/>
      <c r="L1054" s="46">
        <f t="shared" si="147"/>
        <v>0</v>
      </c>
      <c r="M1054" s="62"/>
      <c r="N1054" s="19"/>
    </row>
    <row r="1055" spans="1:14" ht="24" customHeight="1">
      <c r="A1055" s="61" t="s">
        <v>616</v>
      </c>
      <c r="B1055" s="61" t="s">
        <v>892</v>
      </c>
      <c r="C1055" s="62" t="s">
        <v>83</v>
      </c>
      <c r="D1055" s="63">
        <v>2</v>
      </c>
      <c r="E1055" s="64">
        <v>5707</v>
      </c>
      <c r="F1055" s="46">
        <f t="shared" si="145"/>
        <v>11414</v>
      </c>
      <c r="G1055" s="65"/>
      <c r="H1055" s="46">
        <f t="shared" si="145"/>
        <v>0</v>
      </c>
      <c r="I1055" s="65">
        <v>0</v>
      </c>
      <c r="J1055" s="46">
        <f t="shared" si="146"/>
        <v>0</v>
      </c>
      <c r="K1055" s="46"/>
      <c r="L1055" s="46">
        <f t="shared" si="147"/>
        <v>0</v>
      </c>
      <c r="M1055" s="62"/>
      <c r="N1055" s="19"/>
    </row>
    <row r="1056" spans="1:14" ht="24" customHeight="1">
      <c r="A1056" s="61" t="s">
        <v>884</v>
      </c>
      <c r="B1056" s="61" t="s">
        <v>893</v>
      </c>
      <c r="C1056" s="62" t="s">
        <v>83</v>
      </c>
      <c r="D1056" s="63">
        <v>3</v>
      </c>
      <c r="E1056" s="64">
        <v>2751</v>
      </c>
      <c r="F1056" s="46">
        <f t="shared" si="145"/>
        <v>8253</v>
      </c>
      <c r="G1056" s="65"/>
      <c r="H1056" s="46">
        <f t="shared" si="145"/>
        <v>0</v>
      </c>
      <c r="I1056" s="65">
        <v>0</v>
      </c>
      <c r="J1056" s="46">
        <f t="shared" si="146"/>
        <v>0</v>
      </c>
      <c r="K1056" s="46"/>
      <c r="L1056" s="46">
        <f t="shared" si="147"/>
        <v>0</v>
      </c>
      <c r="M1056" s="62"/>
      <c r="N1056" s="19"/>
    </row>
    <row r="1057" spans="1:14" ht="24" customHeight="1">
      <c r="A1057" s="61" t="s">
        <v>884</v>
      </c>
      <c r="B1057" s="61" t="s">
        <v>894</v>
      </c>
      <c r="C1057" s="62" t="s">
        <v>83</v>
      </c>
      <c r="D1057" s="63">
        <v>5</v>
      </c>
      <c r="E1057" s="64">
        <v>3864</v>
      </c>
      <c r="F1057" s="46">
        <f t="shared" si="145"/>
        <v>19320</v>
      </c>
      <c r="G1057" s="65"/>
      <c r="H1057" s="46">
        <f t="shared" si="145"/>
        <v>0</v>
      </c>
      <c r="I1057" s="65">
        <v>0</v>
      </c>
      <c r="J1057" s="46">
        <f t="shared" si="146"/>
        <v>0</v>
      </c>
      <c r="K1057" s="46"/>
      <c r="L1057" s="46">
        <f t="shared" si="147"/>
        <v>0</v>
      </c>
      <c r="M1057" s="62"/>
      <c r="N1057" s="19"/>
    </row>
    <row r="1058" spans="1:14" ht="24" customHeight="1">
      <c r="A1058" s="61" t="s">
        <v>884</v>
      </c>
      <c r="B1058" s="61" t="s">
        <v>895</v>
      </c>
      <c r="C1058" s="62" t="s">
        <v>83</v>
      </c>
      <c r="D1058" s="63">
        <v>3</v>
      </c>
      <c r="E1058" s="64">
        <v>333</v>
      </c>
      <c r="F1058" s="46">
        <f t="shared" si="145"/>
        <v>999</v>
      </c>
      <c r="G1058" s="65"/>
      <c r="H1058" s="46">
        <f t="shared" si="145"/>
        <v>0</v>
      </c>
      <c r="I1058" s="65">
        <v>0</v>
      </c>
      <c r="J1058" s="46">
        <f t="shared" si="146"/>
        <v>0</v>
      </c>
      <c r="K1058" s="46"/>
      <c r="L1058" s="46">
        <f t="shared" si="147"/>
        <v>0</v>
      </c>
      <c r="M1058" s="62"/>
      <c r="N1058" s="19"/>
    </row>
    <row r="1059" spans="1:14" ht="24" customHeight="1">
      <c r="A1059" s="61" t="s">
        <v>884</v>
      </c>
      <c r="B1059" s="61" t="s">
        <v>896</v>
      </c>
      <c r="C1059" s="62" t="s">
        <v>83</v>
      </c>
      <c r="D1059" s="63">
        <v>5</v>
      </c>
      <c r="E1059" s="64">
        <v>516</v>
      </c>
      <c r="F1059" s="46">
        <f t="shared" si="145"/>
        <v>2580</v>
      </c>
      <c r="G1059" s="65"/>
      <c r="H1059" s="46">
        <f t="shared" si="145"/>
        <v>0</v>
      </c>
      <c r="I1059" s="65">
        <v>0</v>
      </c>
      <c r="J1059" s="46">
        <f t="shared" si="146"/>
        <v>0</v>
      </c>
      <c r="K1059" s="46"/>
      <c r="L1059" s="46">
        <f t="shared" si="147"/>
        <v>0</v>
      </c>
      <c r="M1059" s="62"/>
      <c r="N1059" s="19"/>
    </row>
    <row r="1060" spans="1:14" ht="24" customHeight="1">
      <c r="A1060" s="61" t="s">
        <v>641</v>
      </c>
      <c r="B1060" s="61" t="s">
        <v>860</v>
      </c>
      <c r="C1060" s="62" t="s">
        <v>235</v>
      </c>
      <c r="D1060" s="63">
        <v>16</v>
      </c>
      <c r="E1060" s="64">
        <v>292</v>
      </c>
      <c r="F1060" s="46">
        <f t="shared" si="145"/>
        <v>4672</v>
      </c>
      <c r="G1060" s="65"/>
      <c r="H1060" s="46">
        <f t="shared" si="145"/>
        <v>0</v>
      </c>
      <c r="I1060" s="65">
        <v>0</v>
      </c>
      <c r="J1060" s="46">
        <f t="shared" si="146"/>
        <v>0</v>
      </c>
      <c r="K1060" s="46"/>
      <c r="L1060" s="46">
        <f t="shared" si="147"/>
        <v>0</v>
      </c>
      <c r="M1060" s="62"/>
      <c r="N1060" s="19"/>
    </row>
    <row r="1061" spans="1:14" ht="24" customHeight="1">
      <c r="A1061" s="61" t="s">
        <v>641</v>
      </c>
      <c r="B1061" s="61" t="s">
        <v>648</v>
      </c>
      <c r="C1061" s="62" t="s">
        <v>235</v>
      </c>
      <c r="D1061" s="63">
        <v>49</v>
      </c>
      <c r="E1061" s="64">
        <v>787</v>
      </c>
      <c r="F1061" s="46">
        <f t="shared" si="145"/>
        <v>38563</v>
      </c>
      <c r="G1061" s="65"/>
      <c r="H1061" s="46">
        <f t="shared" si="145"/>
        <v>0</v>
      </c>
      <c r="I1061" s="65">
        <v>0</v>
      </c>
      <c r="J1061" s="46">
        <f t="shared" si="146"/>
        <v>0</v>
      </c>
      <c r="K1061" s="46"/>
      <c r="L1061" s="46">
        <f t="shared" si="147"/>
        <v>0</v>
      </c>
      <c r="M1061" s="62"/>
      <c r="N1061" s="19"/>
    </row>
    <row r="1062" spans="1:14" ht="24" customHeight="1">
      <c r="A1062" s="61" t="s">
        <v>641</v>
      </c>
      <c r="B1062" s="61" t="s">
        <v>642</v>
      </c>
      <c r="C1062" s="62" t="s">
        <v>235</v>
      </c>
      <c r="D1062" s="63">
        <v>37</v>
      </c>
      <c r="E1062" s="64">
        <v>1055</v>
      </c>
      <c r="F1062" s="46">
        <f t="shared" si="145"/>
        <v>39035</v>
      </c>
      <c r="G1062" s="65"/>
      <c r="H1062" s="46">
        <f t="shared" si="145"/>
        <v>0</v>
      </c>
      <c r="I1062" s="65">
        <v>0</v>
      </c>
      <c r="J1062" s="46">
        <f t="shared" si="146"/>
        <v>0</v>
      </c>
      <c r="K1062" s="46"/>
      <c r="L1062" s="46">
        <f t="shared" si="147"/>
        <v>0</v>
      </c>
      <c r="M1062" s="62"/>
      <c r="N1062" s="19"/>
    </row>
    <row r="1063" spans="1:14" ht="24" customHeight="1">
      <c r="A1063" s="61" t="s">
        <v>647</v>
      </c>
      <c r="B1063" s="61" t="s">
        <v>593</v>
      </c>
      <c r="C1063" s="62" t="s">
        <v>235</v>
      </c>
      <c r="D1063" s="63">
        <v>2</v>
      </c>
      <c r="E1063" s="64">
        <v>6943</v>
      </c>
      <c r="F1063" s="46">
        <f t="shared" si="145"/>
        <v>13886</v>
      </c>
      <c r="G1063" s="65"/>
      <c r="H1063" s="46">
        <f t="shared" si="145"/>
        <v>0</v>
      </c>
      <c r="I1063" s="65">
        <v>0</v>
      </c>
      <c r="J1063" s="46">
        <f t="shared" si="146"/>
        <v>0</v>
      </c>
      <c r="K1063" s="46"/>
      <c r="L1063" s="46">
        <f t="shared" si="147"/>
        <v>0</v>
      </c>
      <c r="M1063" s="62"/>
      <c r="N1063" s="19"/>
    </row>
    <row r="1064" spans="1:14" ht="24" customHeight="1">
      <c r="A1064" s="61" t="s">
        <v>647</v>
      </c>
      <c r="B1064" s="61" t="s">
        <v>594</v>
      </c>
      <c r="C1064" s="62" t="s">
        <v>235</v>
      </c>
      <c r="D1064" s="63">
        <v>12</v>
      </c>
      <c r="E1064" s="64">
        <v>8049</v>
      </c>
      <c r="F1064" s="46">
        <f t="shared" si="145"/>
        <v>96588</v>
      </c>
      <c r="G1064" s="65"/>
      <c r="H1064" s="46">
        <f t="shared" si="145"/>
        <v>0</v>
      </c>
      <c r="I1064" s="65">
        <v>0</v>
      </c>
      <c r="J1064" s="46">
        <f t="shared" si="146"/>
        <v>0</v>
      </c>
      <c r="K1064" s="46"/>
      <c r="L1064" s="46">
        <f t="shared" si="147"/>
        <v>0</v>
      </c>
      <c r="M1064" s="62"/>
      <c r="N1064" s="19"/>
    </row>
    <row r="1065" spans="1:14" ht="24" customHeight="1">
      <c r="A1065" s="61" t="s">
        <v>647</v>
      </c>
      <c r="B1065" s="61" t="s">
        <v>860</v>
      </c>
      <c r="C1065" s="62" t="s">
        <v>235</v>
      </c>
      <c r="D1065" s="63">
        <v>8</v>
      </c>
      <c r="E1065" s="64">
        <v>10680</v>
      </c>
      <c r="F1065" s="46">
        <f t="shared" si="145"/>
        <v>85440</v>
      </c>
      <c r="G1065" s="65"/>
      <c r="H1065" s="46">
        <f t="shared" si="145"/>
        <v>0</v>
      </c>
      <c r="I1065" s="65">
        <v>0</v>
      </c>
      <c r="J1065" s="46">
        <f t="shared" si="146"/>
        <v>0</v>
      </c>
      <c r="K1065" s="46"/>
      <c r="L1065" s="46">
        <f t="shared" si="147"/>
        <v>0</v>
      </c>
      <c r="M1065" s="62"/>
      <c r="N1065" s="19"/>
    </row>
    <row r="1066" spans="1:14" ht="24" customHeight="1">
      <c r="A1066" s="61" t="s">
        <v>647</v>
      </c>
      <c r="B1066" s="61" t="s">
        <v>865</v>
      </c>
      <c r="C1066" s="62" t="s">
        <v>235</v>
      </c>
      <c r="D1066" s="63">
        <v>2</v>
      </c>
      <c r="E1066" s="64">
        <v>14606</v>
      </c>
      <c r="F1066" s="46">
        <f t="shared" si="145"/>
        <v>29212</v>
      </c>
      <c r="G1066" s="65"/>
      <c r="H1066" s="46">
        <f t="shared" si="145"/>
        <v>0</v>
      </c>
      <c r="I1066" s="65">
        <v>0</v>
      </c>
      <c r="J1066" s="46">
        <f t="shared" si="146"/>
        <v>0</v>
      </c>
      <c r="K1066" s="46"/>
      <c r="L1066" s="46">
        <f t="shared" si="147"/>
        <v>0</v>
      </c>
      <c r="M1066" s="62"/>
      <c r="N1066" s="19"/>
    </row>
    <row r="1067" spans="1:14" ht="24" customHeight="1">
      <c r="A1067" s="61" t="s">
        <v>647</v>
      </c>
      <c r="B1067" s="61" t="s">
        <v>648</v>
      </c>
      <c r="C1067" s="62" t="s">
        <v>235</v>
      </c>
      <c r="D1067" s="63">
        <v>15</v>
      </c>
      <c r="E1067" s="64">
        <v>22968</v>
      </c>
      <c r="F1067" s="46">
        <f t="shared" si="145"/>
        <v>344520</v>
      </c>
      <c r="G1067" s="65"/>
      <c r="H1067" s="46">
        <f t="shared" si="145"/>
        <v>0</v>
      </c>
      <c r="I1067" s="65">
        <v>0</v>
      </c>
      <c r="J1067" s="46">
        <f t="shared" si="146"/>
        <v>0</v>
      </c>
      <c r="K1067" s="46"/>
      <c r="L1067" s="46">
        <f t="shared" si="147"/>
        <v>0</v>
      </c>
      <c r="M1067" s="62"/>
      <c r="N1067" s="19"/>
    </row>
    <row r="1068" spans="1:14" ht="24" customHeight="1">
      <c r="A1068" s="61" t="s">
        <v>647</v>
      </c>
      <c r="B1068" s="61" t="s">
        <v>642</v>
      </c>
      <c r="C1068" s="62" t="s">
        <v>235</v>
      </c>
      <c r="D1068" s="63">
        <v>21</v>
      </c>
      <c r="E1068" s="64">
        <v>28537</v>
      </c>
      <c r="F1068" s="46">
        <f t="shared" si="145"/>
        <v>599277</v>
      </c>
      <c r="G1068" s="65"/>
      <c r="H1068" s="46">
        <f t="shared" si="145"/>
        <v>0</v>
      </c>
      <c r="I1068" s="65">
        <v>0</v>
      </c>
      <c r="J1068" s="46">
        <f t="shared" si="146"/>
        <v>0</v>
      </c>
      <c r="K1068" s="46"/>
      <c r="L1068" s="46">
        <f t="shared" si="147"/>
        <v>0</v>
      </c>
      <c r="M1068" s="62"/>
      <c r="N1068" s="19"/>
    </row>
    <row r="1069" spans="1:14" ht="24" customHeight="1">
      <c r="A1069" s="61" t="s">
        <v>861</v>
      </c>
      <c r="B1069" s="61" t="s">
        <v>897</v>
      </c>
      <c r="C1069" s="62" t="s">
        <v>83</v>
      </c>
      <c r="D1069" s="63">
        <v>1</v>
      </c>
      <c r="E1069" s="64">
        <v>14828</v>
      </c>
      <c r="F1069" s="46">
        <f t="shared" si="145"/>
        <v>14828</v>
      </c>
      <c r="G1069" s="65"/>
      <c r="H1069" s="46">
        <f t="shared" si="145"/>
        <v>0</v>
      </c>
      <c r="I1069" s="65">
        <v>0</v>
      </c>
      <c r="J1069" s="46">
        <f t="shared" si="146"/>
        <v>0</v>
      </c>
      <c r="K1069" s="46"/>
      <c r="L1069" s="46">
        <f t="shared" si="147"/>
        <v>0</v>
      </c>
      <c r="M1069" s="62"/>
      <c r="N1069" s="19"/>
    </row>
    <row r="1070" spans="1:14" ht="24" customHeight="1">
      <c r="A1070" s="61" t="s">
        <v>861</v>
      </c>
      <c r="B1070" s="61" t="s">
        <v>898</v>
      </c>
      <c r="C1070" s="62" t="s">
        <v>83</v>
      </c>
      <c r="D1070" s="63">
        <v>1</v>
      </c>
      <c r="E1070" s="64">
        <v>20858</v>
      </c>
      <c r="F1070" s="46">
        <f t="shared" si="145"/>
        <v>20858</v>
      </c>
      <c r="G1070" s="65"/>
      <c r="H1070" s="46">
        <f t="shared" si="145"/>
        <v>0</v>
      </c>
      <c r="I1070" s="65">
        <v>0</v>
      </c>
      <c r="J1070" s="46">
        <f t="shared" si="146"/>
        <v>0</v>
      </c>
      <c r="K1070" s="46"/>
      <c r="L1070" s="46">
        <f t="shared" si="147"/>
        <v>0</v>
      </c>
      <c r="M1070" s="62"/>
      <c r="N1070" s="19"/>
    </row>
    <row r="1071" spans="1:14" ht="24" customHeight="1">
      <c r="A1071" s="61" t="s">
        <v>595</v>
      </c>
      <c r="B1071" s="61" t="s">
        <v>796</v>
      </c>
      <c r="C1071" s="62" t="s">
        <v>83</v>
      </c>
      <c r="D1071" s="63">
        <v>3</v>
      </c>
      <c r="E1071" s="64">
        <v>11650</v>
      </c>
      <c r="F1071" s="46">
        <f t="shared" si="145"/>
        <v>34950</v>
      </c>
      <c r="G1071" s="65"/>
      <c r="H1071" s="46">
        <f t="shared" si="145"/>
        <v>0</v>
      </c>
      <c r="I1071" s="65">
        <v>0</v>
      </c>
      <c r="J1071" s="46">
        <f t="shared" si="146"/>
        <v>0</v>
      </c>
      <c r="K1071" s="46"/>
      <c r="L1071" s="46">
        <f t="shared" si="147"/>
        <v>0</v>
      </c>
      <c r="M1071" s="62"/>
      <c r="N1071" s="19"/>
    </row>
    <row r="1072" spans="1:14" ht="24" customHeight="1">
      <c r="A1072" s="61" t="s">
        <v>595</v>
      </c>
      <c r="B1072" s="61" t="s">
        <v>652</v>
      </c>
      <c r="C1072" s="62" t="s">
        <v>83</v>
      </c>
      <c r="D1072" s="63">
        <v>3</v>
      </c>
      <c r="E1072" s="64">
        <v>16700</v>
      </c>
      <c r="F1072" s="46">
        <f t="shared" si="145"/>
        <v>50100</v>
      </c>
      <c r="G1072" s="65"/>
      <c r="H1072" s="46">
        <f t="shared" si="145"/>
        <v>0</v>
      </c>
      <c r="I1072" s="65">
        <v>0</v>
      </c>
      <c r="J1072" s="46">
        <f t="shared" si="146"/>
        <v>0</v>
      </c>
      <c r="K1072" s="46"/>
      <c r="L1072" s="46">
        <f t="shared" si="147"/>
        <v>0</v>
      </c>
      <c r="M1072" s="62"/>
      <c r="N1072" s="19"/>
    </row>
    <row r="1073" spans="1:14" ht="24" customHeight="1">
      <c r="A1073" s="61" t="s">
        <v>595</v>
      </c>
      <c r="B1073" s="61" t="s">
        <v>899</v>
      </c>
      <c r="C1073" s="62" t="s">
        <v>83</v>
      </c>
      <c r="D1073" s="63">
        <v>4</v>
      </c>
      <c r="E1073" s="64">
        <v>64800</v>
      </c>
      <c r="F1073" s="46">
        <f t="shared" si="145"/>
        <v>259200</v>
      </c>
      <c r="G1073" s="65"/>
      <c r="H1073" s="46">
        <f t="shared" si="145"/>
        <v>0</v>
      </c>
      <c r="I1073" s="65">
        <v>0</v>
      </c>
      <c r="J1073" s="46">
        <f t="shared" si="146"/>
        <v>0</v>
      </c>
      <c r="K1073" s="46"/>
      <c r="L1073" s="46">
        <f t="shared" si="147"/>
        <v>0</v>
      </c>
      <c r="M1073" s="62"/>
      <c r="N1073" s="19"/>
    </row>
    <row r="1074" spans="1:14" ht="24" customHeight="1">
      <c r="A1074" s="61" t="s">
        <v>595</v>
      </c>
      <c r="B1074" s="61" t="s">
        <v>900</v>
      </c>
      <c r="C1074" s="62" t="s">
        <v>83</v>
      </c>
      <c r="D1074" s="63">
        <v>2</v>
      </c>
      <c r="E1074" s="64">
        <v>75600</v>
      </c>
      <c r="F1074" s="46">
        <f t="shared" si="145"/>
        <v>151200</v>
      </c>
      <c r="G1074" s="65"/>
      <c r="H1074" s="46">
        <f t="shared" si="145"/>
        <v>0</v>
      </c>
      <c r="I1074" s="65">
        <v>0</v>
      </c>
      <c r="J1074" s="46">
        <f t="shared" si="146"/>
        <v>0</v>
      </c>
      <c r="K1074" s="46"/>
      <c r="L1074" s="46">
        <f t="shared" si="147"/>
        <v>0</v>
      </c>
      <c r="M1074" s="62"/>
      <c r="N1074" s="19"/>
    </row>
    <row r="1075" spans="1:14" ht="24" customHeight="1">
      <c r="A1075" s="61" t="s">
        <v>595</v>
      </c>
      <c r="B1075" s="61" t="s">
        <v>901</v>
      </c>
      <c r="C1075" s="62" t="s">
        <v>83</v>
      </c>
      <c r="D1075" s="63">
        <v>2</v>
      </c>
      <c r="E1075" s="64">
        <v>170640</v>
      </c>
      <c r="F1075" s="46">
        <f t="shared" si="145"/>
        <v>341280</v>
      </c>
      <c r="G1075" s="65"/>
      <c r="H1075" s="46">
        <f t="shared" si="145"/>
        <v>0</v>
      </c>
      <c r="I1075" s="65">
        <v>0</v>
      </c>
      <c r="J1075" s="46">
        <f t="shared" si="146"/>
        <v>0</v>
      </c>
      <c r="K1075" s="46"/>
      <c r="L1075" s="46">
        <f t="shared" si="147"/>
        <v>0</v>
      </c>
      <c r="M1075" s="62"/>
      <c r="N1075" s="19"/>
    </row>
    <row r="1076" spans="1:14" ht="24" customHeight="1">
      <c r="A1076" s="61" t="s">
        <v>595</v>
      </c>
      <c r="B1076" s="61" t="s">
        <v>902</v>
      </c>
      <c r="C1076" s="62" t="s">
        <v>83</v>
      </c>
      <c r="D1076" s="63">
        <v>4</v>
      </c>
      <c r="E1076" s="64">
        <v>232560</v>
      </c>
      <c r="F1076" s="46">
        <f t="shared" si="145"/>
        <v>930240</v>
      </c>
      <c r="G1076" s="65"/>
      <c r="H1076" s="46">
        <f t="shared" si="145"/>
        <v>0</v>
      </c>
      <c r="I1076" s="65">
        <v>0</v>
      </c>
      <c r="J1076" s="46">
        <f t="shared" si="146"/>
        <v>0</v>
      </c>
      <c r="K1076" s="46"/>
      <c r="L1076" s="46">
        <f t="shared" si="147"/>
        <v>0</v>
      </c>
      <c r="M1076" s="62"/>
      <c r="N1076" s="19"/>
    </row>
    <row r="1077" spans="1:14" ht="24" customHeight="1">
      <c r="A1077" s="61" t="s">
        <v>657</v>
      </c>
      <c r="B1077" s="61" t="s">
        <v>903</v>
      </c>
      <c r="C1077" s="62" t="s">
        <v>83</v>
      </c>
      <c r="D1077" s="63">
        <v>1</v>
      </c>
      <c r="E1077" s="64">
        <v>39200</v>
      </c>
      <c r="F1077" s="46">
        <f t="shared" si="145"/>
        <v>39200</v>
      </c>
      <c r="G1077" s="65"/>
      <c r="H1077" s="46">
        <f t="shared" si="145"/>
        <v>0</v>
      </c>
      <c r="I1077" s="65">
        <v>0</v>
      </c>
      <c r="J1077" s="46">
        <f t="shared" si="146"/>
        <v>0</v>
      </c>
      <c r="K1077" s="46"/>
      <c r="L1077" s="46">
        <f t="shared" si="147"/>
        <v>0</v>
      </c>
      <c r="M1077" s="62"/>
      <c r="N1077" s="19"/>
    </row>
    <row r="1078" spans="1:14" ht="24" customHeight="1">
      <c r="A1078" s="61" t="s">
        <v>657</v>
      </c>
      <c r="B1078" s="61" t="s">
        <v>904</v>
      </c>
      <c r="C1078" s="62" t="s">
        <v>83</v>
      </c>
      <c r="D1078" s="63">
        <v>2</v>
      </c>
      <c r="E1078" s="64">
        <v>122500</v>
      </c>
      <c r="F1078" s="46">
        <f t="shared" si="145"/>
        <v>245000</v>
      </c>
      <c r="G1078" s="65"/>
      <c r="H1078" s="46">
        <f t="shared" si="145"/>
        <v>0</v>
      </c>
      <c r="I1078" s="65">
        <v>0</v>
      </c>
      <c r="J1078" s="46">
        <f t="shared" si="146"/>
        <v>0</v>
      </c>
      <c r="K1078" s="46"/>
      <c r="L1078" s="46">
        <f t="shared" si="147"/>
        <v>0</v>
      </c>
      <c r="M1078" s="62"/>
      <c r="N1078" s="19"/>
    </row>
    <row r="1079" spans="1:14" ht="24" customHeight="1">
      <c r="A1079" s="61" t="s">
        <v>659</v>
      </c>
      <c r="B1079" s="61" t="s">
        <v>661</v>
      </c>
      <c r="C1079" s="62" t="s">
        <v>83</v>
      </c>
      <c r="D1079" s="63">
        <v>1</v>
      </c>
      <c r="E1079" s="64">
        <v>26950</v>
      </c>
      <c r="F1079" s="46">
        <f t="shared" si="145"/>
        <v>26950</v>
      </c>
      <c r="G1079" s="65"/>
      <c r="H1079" s="46">
        <f t="shared" si="145"/>
        <v>0</v>
      </c>
      <c r="I1079" s="65">
        <v>0</v>
      </c>
      <c r="J1079" s="46">
        <f t="shared" si="146"/>
        <v>0</v>
      </c>
      <c r="K1079" s="46"/>
      <c r="L1079" s="46">
        <f t="shared" si="147"/>
        <v>0</v>
      </c>
      <c r="M1079" s="62"/>
      <c r="N1079" s="19"/>
    </row>
    <row r="1080" spans="1:14" ht="24" customHeight="1">
      <c r="A1080" s="61" t="s">
        <v>659</v>
      </c>
      <c r="B1080" s="61" t="s">
        <v>662</v>
      </c>
      <c r="C1080" s="62" t="s">
        <v>83</v>
      </c>
      <c r="D1080" s="63">
        <v>2</v>
      </c>
      <c r="E1080" s="64">
        <v>147000</v>
      </c>
      <c r="F1080" s="46">
        <f t="shared" si="145"/>
        <v>294000</v>
      </c>
      <c r="G1080" s="65"/>
      <c r="H1080" s="46">
        <f t="shared" si="145"/>
        <v>0</v>
      </c>
      <c r="I1080" s="65">
        <v>0</v>
      </c>
      <c r="J1080" s="46">
        <f t="shared" si="146"/>
        <v>0</v>
      </c>
      <c r="K1080" s="46"/>
      <c r="L1080" s="46">
        <f t="shared" si="147"/>
        <v>0</v>
      </c>
      <c r="M1080" s="62"/>
      <c r="N1080" s="19"/>
    </row>
    <row r="1081" spans="1:14" ht="24" customHeight="1">
      <c r="A1081" s="61" t="s">
        <v>659</v>
      </c>
      <c r="B1081" s="61" t="s">
        <v>905</v>
      </c>
      <c r="C1081" s="62" t="s">
        <v>83</v>
      </c>
      <c r="D1081" s="63">
        <v>2</v>
      </c>
      <c r="E1081" s="64">
        <v>45000</v>
      </c>
      <c r="F1081" s="46">
        <f t="shared" si="145"/>
        <v>90000</v>
      </c>
      <c r="G1081" s="65"/>
      <c r="H1081" s="46">
        <f t="shared" si="145"/>
        <v>0</v>
      </c>
      <c r="I1081" s="65">
        <v>0</v>
      </c>
      <c r="J1081" s="46">
        <f t="shared" si="146"/>
        <v>0</v>
      </c>
      <c r="K1081" s="46"/>
      <c r="L1081" s="46">
        <f t="shared" si="147"/>
        <v>0</v>
      </c>
      <c r="M1081" s="62"/>
      <c r="N1081" s="19"/>
    </row>
    <row r="1082" spans="1:14" ht="24" customHeight="1">
      <c r="A1082" s="61" t="s">
        <v>664</v>
      </c>
      <c r="B1082" s="61" t="s">
        <v>667</v>
      </c>
      <c r="C1082" s="62" t="s">
        <v>83</v>
      </c>
      <c r="D1082" s="63">
        <v>2</v>
      </c>
      <c r="E1082" s="64">
        <v>24600</v>
      </c>
      <c r="F1082" s="46">
        <f t="shared" si="145"/>
        <v>49200</v>
      </c>
      <c r="G1082" s="65"/>
      <c r="H1082" s="46">
        <f t="shared" si="145"/>
        <v>0</v>
      </c>
      <c r="I1082" s="65">
        <v>0</v>
      </c>
      <c r="J1082" s="46">
        <f t="shared" si="146"/>
        <v>0</v>
      </c>
      <c r="K1082" s="46"/>
      <c r="L1082" s="46">
        <f t="shared" si="147"/>
        <v>0</v>
      </c>
      <c r="M1082" s="62"/>
      <c r="N1082" s="19"/>
    </row>
    <row r="1083" spans="1:14" ht="24" customHeight="1">
      <c r="A1083" s="61" t="s">
        <v>664</v>
      </c>
      <c r="B1083" s="61" t="s">
        <v>906</v>
      </c>
      <c r="C1083" s="62" t="s">
        <v>83</v>
      </c>
      <c r="D1083" s="63">
        <v>2</v>
      </c>
      <c r="E1083" s="64">
        <v>6000</v>
      </c>
      <c r="F1083" s="46">
        <f t="shared" si="145"/>
        <v>12000</v>
      </c>
      <c r="G1083" s="65"/>
      <c r="H1083" s="46">
        <f t="shared" si="145"/>
        <v>0</v>
      </c>
      <c r="I1083" s="65">
        <v>0</v>
      </c>
      <c r="J1083" s="46">
        <f t="shared" si="146"/>
        <v>0</v>
      </c>
      <c r="K1083" s="46"/>
      <c r="L1083" s="46">
        <f t="shared" si="147"/>
        <v>0</v>
      </c>
      <c r="M1083" s="62"/>
      <c r="N1083" s="19"/>
    </row>
    <row r="1084" spans="1:14" ht="24" customHeight="1">
      <c r="A1084" s="61" t="s">
        <v>664</v>
      </c>
      <c r="B1084" s="61" t="s">
        <v>668</v>
      </c>
      <c r="C1084" s="62" t="s">
        <v>83</v>
      </c>
      <c r="D1084" s="63">
        <v>2</v>
      </c>
      <c r="E1084" s="64">
        <v>78000</v>
      </c>
      <c r="F1084" s="46">
        <f t="shared" si="145"/>
        <v>156000</v>
      </c>
      <c r="G1084" s="65"/>
      <c r="H1084" s="46">
        <f t="shared" si="145"/>
        <v>0</v>
      </c>
      <c r="I1084" s="65">
        <v>0</v>
      </c>
      <c r="J1084" s="46">
        <f t="shared" si="146"/>
        <v>0</v>
      </c>
      <c r="K1084" s="46"/>
      <c r="L1084" s="46">
        <f t="shared" si="147"/>
        <v>0</v>
      </c>
      <c r="M1084" s="62"/>
      <c r="N1084" s="19"/>
    </row>
    <row r="1085" spans="1:14" ht="24" customHeight="1">
      <c r="A1085" s="61" t="s">
        <v>669</v>
      </c>
      <c r="B1085" s="61" t="s">
        <v>907</v>
      </c>
      <c r="C1085" s="62" t="s">
        <v>83</v>
      </c>
      <c r="D1085" s="63">
        <v>2</v>
      </c>
      <c r="E1085" s="64">
        <v>49800</v>
      </c>
      <c r="F1085" s="46">
        <f t="shared" si="145"/>
        <v>99600</v>
      </c>
      <c r="G1085" s="65"/>
      <c r="H1085" s="46">
        <f t="shared" si="145"/>
        <v>0</v>
      </c>
      <c r="I1085" s="65">
        <v>0</v>
      </c>
      <c r="J1085" s="46">
        <f t="shared" si="146"/>
        <v>0</v>
      </c>
      <c r="K1085" s="46"/>
      <c r="L1085" s="46">
        <f t="shared" si="147"/>
        <v>0</v>
      </c>
      <c r="M1085" s="62"/>
      <c r="N1085" s="19"/>
    </row>
    <row r="1086" spans="1:14" ht="24" customHeight="1">
      <c r="A1086" s="61" t="s">
        <v>908</v>
      </c>
      <c r="B1086" s="61" t="s">
        <v>909</v>
      </c>
      <c r="C1086" s="62" t="s">
        <v>235</v>
      </c>
      <c r="D1086" s="63">
        <v>4</v>
      </c>
      <c r="E1086" s="64">
        <v>15626</v>
      </c>
      <c r="F1086" s="46">
        <f t="shared" si="145"/>
        <v>62504</v>
      </c>
      <c r="G1086" s="65">
        <v>116472</v>
      </c>
      <c r="H1086" s="46">
        <f t="shared" si="145"/>
        <v>465888</v>
      </c>
      <c r="I1086" s="65">
        <v>0</v>
      </c>
      <c r="J1086" s="46">
        <f t="shared" si="146"/>
        <v>0</v>
      </c>
      <c r="K1086" s="46"/>
      <c r="L1086" s="46">
        <f t="shared" si="147"/>
        <v>0</v>
      </c>
      <c r="M1086" s="62"/>
      <c r="N1086" s="19"/>
    </row>
    <row r="1087" spans="1:14" ht="24" customHeight="1">
      <c r="A1087" s="61" t="s">
        <v>908</v>
      </c>
      <c r="B1087" s="61" t="s">
        <v>910</v>
      </c>
      <c r="C1087" s="62" t="s">
        <v>235</v>
      </c>
      <c r="D1087" s="63">
        <v>6</v>
      </c>
      <c r="E1087" s="64">
        <v>18171</v>
      </c>
      <c r="F1087" s="46">
        <f t="shared" si="145"/>
        <v>109026</v>
      </c>
      <c r="G1087" s="65">
        <v>126824</v>
      </c>
      <c r="H1087" s="46">
        <f t="shared" si="145"/>
        <v>760944</v>
      </c>
      <c r="I1087" s="65">
        <v>0</v>
      </c>
      <c r="J1087" s="46">
        <f t="shared" si="146"/>
        <v>0</v>
      </c>
      <c r="K1087" s="46"/>
      <c r="L1087" s="46">
        <f t="shared" si="147"/>
        <v>0</v>
      </c>
      <c r="M1087" s="62"/>
      <c r="N1087" s="19"/>
    </row>
    <row r="1088" spans="1:14" ht="24" customHeight="1">
      <c r="A1088" s="61" t="s">
        <v>911</v>
      </c>
      <c r="B1088" s="61" t="s">
        <v>912</v>
      </c>
      <c r="C1088" s="62" t="s">
        <v>83</v>
      </c>
      <c r="D1088" s="63">
        <v>2</v>
      </c>
      <c r="E1088" s="64">
        <v>90000</v>
      </c>
      <c r="F1088" s="46">
        <f t="shared" si="145"/>
        <v>180000</v>
      </c>
      <c r="G1088" s="65"/>
      <c r="H1088" s="46">
        <f t="shared" si="145"/>
        <v>0</v>
      </c>
      <c r="I1088" s="65">
        <v>0</v>
      </c>
      <c r="J1088" s="46">
        <f t="shared" si="146"/>
        <v>0</v>
      </c>
      <c r="K1088" s="46"/>
      <c r="L1088" s="46">
        <f t="shared" si="147"/>
        <v>0</v>
      </c>
      <c r="M1088" s="62"/>
      <c r="N1088" s="19"/>
    </row>
    <row r="1089" spans="1:14" ht="24" customHeight="1">
      <c r="A1089" s="61" t="s">
        <v>913</v>
      </c>
      <c r="B1089" s="61" t="s">
        <v>914</v>
      </c>
      <c r="C1089" s="62" t="s">
        <v>561</v>
      </c>
      <c r="D1089" s="63">
        <v>1</v>
      </c>
      <c r="E1089" s="64">
        <v>250000</v>
      </c>
      <c r="F1089" s="46">
        <f t="shared" si="145"/>
        <v>250000</v>
      </c>
      <c r="G1089" s="65"/>
      <c r="H1089" s="46">
        <f t="shared" si="145"/>
        <v>0</v>
      </c>
      <c r="I1089" s="65">
        <v>0</v>
      </c>
      <c r="J1089" s="46">
        <f t="shared" si="146"/>
        <v>0</v>
      </c>
      <c r="K1089" s="46"/>
      <c r="L1089" s="46">
        <f t="shared" si="147"/>
        <v>0</v>
      </c>
      <c r="M1089" s="62"/>
      <c r="N1089" s="19"/>
    </row>
    <row r="1090" spans="1:14" ht="24" customHeight="1">
      <c r="A1090" s="61" t="s">
        <v>915</v>
      </c>
      <c r="B1090" s="61" t="s">
        <v>916</v>
      </c>
      <c r="C1090" s="62" t="s">
        <v>83</v>
      </c>
      <c r="D1090" s="63">
        <v>2</v>
      </c>
      <c r="E1090" s="64">
        <v>15000</v>
      </c>
      <c r="F1090" s="46">
        <f t="shared" si="145"/>
        <v>30000</v>
      </c>
      <c r="G1090" s="65"/>
      <c r="H1090" s="46">
        <f t="shared" si="145"/>
        <v>0</v>
      </c>
      <c r="I1090" s="65">
        <v>0</v>
      </c>
      <c r="J1090" s="46">
        <f t="shared" si="146"/>
        <v>0</v>
      </c>
      <c r="K1090" s="46"/>
      <c r="L1090" s="46">
        <f t="shared" si="147"/>
        <v>0</v>
      </c>
      <c r="M1090" s="62"/>
      <c r="N1090" s="19"/>
    </row>
    <row r="1091" spans="1:14" ht="24" customHeight="1">
      <c r="A1091" s="61" t="s">
        <v>675</v>
      </c>
      <c r="B1091" s="61" t="s">
        <v>676</v>
      </c>
      <c r="C1091" s="62" t="s">
        <v>574</v>
      </c>
      <c r="D1091" s="63">
        <v>3</v>
      </c>
      <c r="E1091" s="64">
        <v>8500</v>
      </c>
      <c r="F1091" s="46">
        <f t="shared" si="145"/>
        <v>25500</v>
      </c>
      <c r="G1091" s="65"/>
      <c r="H1091" s="46">
        <f t="shared" si="145"/>
        <v>0</v>
      </c>
      <c r="I1091" s="65">
        <v>0</v>
      </c>
      <c r="J1091" s="46">
        <f t="shared" si="146"/>
        <v>0</v>
      </c>
      <c r="K1091" s="46"/>
      <c r="L1091" s="46">
        <f t="shared" si="147"/>
        <v>0</v>
      </c>
      <c r="M1091" s="62"/>
      <c r="N1091" s="19"/>
    </row>
    <row r="1092" spans="1:14" ht="24" customHeight="1">
      <c r="A1092" s="61" t="s">
        <v>718</v>
      </c>
      <c r="B1092" s="61" t="s">
        <v>594</v>
      </c>
      <c r="C1092" s="62" t="s">
        <v>235</v>
      </c>
      <c r="D1092" s="63">
        <v>2</v>
      </c>
      <c r="E1092" s="64">
        <v>495</v>
      </c>
      <c r="F1092" s="46">
        <f t="shared" si="145"/>
        <v>990</v>
      </c>
      <c r="G1092" s="65"/>
      <c r="H1092" s="46">
        <f t="shared" si="145"/>
        <v>0</v>
      </c>
      <c r="I1092" s="65">
        <v>0</v>
      </c>
      <c r="J1092" s="46">
        <f t="shared" si="146"/>
        <v>0</v>
      </c>
      <c r="K1092" s="46"/>
      <c r="L1092" s="46">
        <f t="shared" si="147"/>
        <v>0</v>
      </c>
      <c r="M1092" s="62"/>
      <c r="N1092" s="19"/>
    </row>
    <row r="1093" spans="1:14" ht="24" customHeight="1">
      <c r="A1093" s="61" t="s">
        <v>718</v>
      </c>
      <c r="B1093" s="61" t="s">
        <v>860</v>
      </c>
      <c r="C1093" s="62" t="s">
        <v>235</v>
      </c>
      <c r="D1093" s="63">
        <v>1</v>
      </c>
      <c r="E1093" s="64">
        <v>538</v>
      </c>
      <c r="F1093" s="46">
        <f t="shared" si="145"/>
        <v>538</v>
      </c>
      <c r="G1093" s="65"/>
      <c r="H1093" s="46">
        <f t="shared" si="145"/>
        <v>0</v>
      </c>
      <c r="I1093" s="65">
        <v>0</v>
      </c>
      <c r="J1093" s="46">
        <f t="shared" si="146"/>
        <v>0</v>
      </c>
      <c r="K1093" s="46"/>
      <c r="L1093" s="46">
        <f t="shared" si="147"/>
        <v>0</v>
      </c>
      <c r="M1093" s="62"/>
      <c r="N1093" s="19"/>
    </row>
    <row r="1094" spans="1:14" ht="24" customHeight="1">
      <c r="A1094" s="61" t="s">
        <v>681</v>
      </c>
      <c r="B1094" s="61" t="s">
        <v>917</v>
      </c>
      <c r="C1094" s="62" t="s">
        <v>83</v>
      </c>
      <c r="D1094" s="63">
        <v>1</v>
      </c>
      <c r="E1094" s="64">
        <v>264</v>
      </c>
      <c r="F1094" s="46">
        <f t="shared" si="145"/>
        <v>264</v>
      </c>
      <c r="G1094" s="65"/>
      <c r="H1094" s="46">
        <f t="shared" si="145"/>
        <v>0</v>
      </c>
      <c r="I1094" s="65">
        <v>0</v>
      </c>
      <c r="J1094" s="46">
        <f t="shared" si="146"/>
        <v>0</v>
      </c>
      <c r="K1094" s="46"/>
      <c r="L1094" s="46">
        <f t="shared" si="147"/>
        <v>0</v>
      </c>
      <c r="M1094" s="62"/>
      <c r="N1094" s="19"/>
    </row>
    <row r="1095" spans="1:14" ht="24" customHeight="1">
      <c r="A1095" s="61" t="s">
        <v>681</v>
      </c>
      <c r="B1095" s="61" t="s">
        <v>918</v>
      </c>
      <c r="C1095" s="62" t="s">
        <v>83</v>
      </c>
      <c r="D1095" s="63">
        <v>1</v>
      </c>
      <c r="E1095" s="64">
        <v>364</v>
      </c>
      <c r="F1095" s="46">
        <f t="shared" si="145"/>
        <v>364</v>
      </c>
      <c r="G1095" s="65"/>
      <c r="H1095" s="46">
        <f t="shared" si="145"/>
        <v>0</v>
      </c>
      <c r="I1095" s="65">
        <v>0</v>
      </c>
      <c r="J1095" s="46">
        <f t="shared" si="146"/>
        <v>0</v>
      </c>
      <c r="K1095" s="46"/>
      <c r="L1095" s="46">
        <f t="shared" si="147"/>
        <v>0</v>
      </c>
      <c r="M1095" s="62"/>
      <c r="N1095" s="19"/>
    </row>
    <row r="1096" spans="1:14" ht="24" customHeight="1">
      <c r="A1096" s="61" t="s">
        <v>681</v>
      </c>
      <c r="B1096" s="61" t="s">
        <v>919</v>
      </c>
      <c r="C1096" s="62" t="s">
        <v>83</v>
      </c>
      <c r="D1096" s="63">
        <v>4</v>
      </c>
      <c r="E1096" s="64">
        <v>1333</v>
      </c>
      <c r="F1096" s="46">
        <f t="shared" si="145"/>
        <v>5332</v>
      </c>
      <c r="G1096" s="65"/>
      <c r="H1096" s="46">
        <f t="shared" si="145"/>
        <v>0</v>
      </c>
      <c r="I1096" s="65">
        <v>0</v>
      </c>
      <c r="J1096" s="46">
        <f t="shared" si="146"/>
        <v>0</v>
      </c>
      <c r="K1096" s="46"/>
      <c r="L1096" s="46">
        <f t="shared" si="147"/>
        <v>0</v>
      </c>
      <c r="M1096" s="62"/>
      <c r="N1096" s="19"/>
    </row>
    <row r="1097" spans="1:14" ht="24" customHeight="1">
      <c r="A1097" s="61" t="s">
        <v>681</v>
      </c>
      <c r="B1097" s="61" t="s">
        <v>920</v>
      </c>
      <c r="C1097" s="62" t="s">
        <v>83</v>
      </c>
      <c r="D1097" s="63">
        <v>4</v>
      </c>
      <c r="E1097" s="64">
        <v>1463</v>
      </c>
      <c r="F1097" s="46">
        <f t="shared" si="145"/>
        <v>5852</v>
      </c>
      <c r="G1097" s="65"/>
      <c r="H1097" s="46">
        <f t="shared" si="145"/>
        <v>0</v>
      </c>
      <c r="I1097" s="65">
        <v>0</v>
      </c>
      <c r="J1097" s="46">
        <f t="shared" si="146"/>
        <v>0</v>
      </c>
      <c r="K1097" s="46"/>
      <c r="L1097" s="46">
        <f t="shared" si="147"/>
        <v>0</v>
      </c>
      <c r="M1097" s="62"/>
      <c r="N1097" s="19"/>
    </row>
    <row r="1098" spans="1:14" ht="24" customHeight="1">
      <c r="A1098" s="61" t="s">
        <v>805</v>
      </c>
      <c r="B1098" s="61" t="s">
        <v>194</v>
      </c>
      <c r="C1098" s="62" t="s">
        <v>199</v>
      </c>
      <c r="D1098" s="63">
        <v>117</v>
      </c>
      <c r="E1098" s="64">
        <v>1300</v>
      </c>
      <c r="F1098" s="46">
        <f t="shared" ref="F1098:H1106" si="148">TRUNC(E1098*$D1098,0)</f>
        <v>152100</v>
      </c>
      <c r="G1098" s="65"/>
      <c r="H1098" s="46">
        <f t="shared" si="148"/>
        <v>0</v>
      </c>
      <c r="I1098" s="65">
        <v>0</v>
      </c>
      <c r="J1098" s="46">
        <f t="shared" ref="J1098:J1106" si="149">TRUNC(I1098*$D1098,0)</f>
        <v>0</v>
      </c>
      <c r="K1098" s="46"/>
      <c r="L1098" s="46">
        <f t="shared" ref="L1098:L1106" si="150">TRUNC(K1098*$D1098,0)</f>
        <v>0</v>
      </c>
      <c r="M1098" s="62"/>
      <c r="N1098" s="19"/>
    </row>
    <row r="1099" spans="1:14" ht="24" customHeight="1">
      <c r="A1099" s="61" t="s">
        <v>921</v>
      </c>
      <c r="B1099" s="61" t="s">
        <v>922</v>
      </c>
      <c r="C1099" s="62" t="s">
        <v>235</v>
      </c>
      <c r="D1099" s="63">
        <v>20</v>
      </c>
      <c r="E1099" s="64">
        <v>8000</v>
      </c>
      <c r="F1099" s="46">
        <f t="shared" si="148"/>
        <v>160000</v>
      </c>
      <c r="G1099" s="65"/>
      <c r="H1099" s="46">
        <f t="shared" si="148"/>
        <v>0</v>
      </c>
      <c r="I1099" s="65">
        <v>0</v>
      </c>
      <c r="J1099" s="46">
        <f t="shared" si="149"/>
        <v>0</v>
      </c>
      <c r="K1099" s="46"/>
      <c r="L1099" s="46">
        <f t="shared" si="150"/>
        <v>0</v>
      </c>
      <c r="M1099" s="62"/>
      <c r="N1099" s="19"/>
    </row>
    <row r="1100" spans="1:14" ht="24" customHeight="1">
      <c r="A1100" s="102" t="s">
        <v>923</v>
      </c>
      <c r="B1100" s="102" t="s">
        <v>924</v>
      </c>
      <c r="C1100" s="103" t="s">
        <v>235</v>
      </c>
      <c r="D1100" s="104">
        <v>6</v>
      </c>
      <c r="E1100" s="105"/>
      <c r="F1100" s="106">
        <f t="shared" si="148"/>
        <v>0</v>
      </c>
      <c r="G1100" s="107"/>
      <c r="H1100" s="106">
        <f t="shared" si="148"/>
        <v>0</v>
      </c>
      <c r="I1100" s="107">
        <v>0</v>
      </c>
      <c r="J1100" s="106">
        <f t="shared" si="149"/>
        <v>0</v>
      </c>
      <c r="K1100" s="106"/>
      <c r="L1100" s="106">
        <f t="shared" si="150"/>
        <v>0</v>
      </c>
      <c r="M1100" s="103"/>
      <c r="N1100" s="19"/>
    </row>
    <row r="1101" spans="1:14" ht="24" customHeight="1">
      <c r="A1101" s="61" t="s">
        <v>264</v>
      </c>
      <c r="B1101" s="61" t="s">
        <v>689</v>
      </c>
      <c r="C1101" s="62" t="s">
        <v>690</v>
      </c>
      <c r="D1101" s="63">
        <v>14</v>
      </c>
      <c r="E1101" s="64">
        <v>1421</v>
      </c>
      <c r="F1101" s="46">
        <f t="shared" si="148"/>
        <v>19894</v>
      </c>
      <c r="G1101" s="65">
        <v>2883</v>
      </c>
      <c r="H1101" s="46">
        <f t="shared" si="148"/>
        <v>40362</v>
      </c>
      <c r="I1101" s="65">
        <v>0</v>
      </c>
      <c r="J1101" s="46">
        <f t="shared" si="149"/>
        <v>0</v>
      </c>
      <c r="K1101" s="46"/>
      <c r="L1101" s="46">
        <f t="shared" si="150"/>
        <v>0</v>
      </c>
      <c r="M1101" s="62"/>
      <c r="N1101" s="19"/>
    </row>
    <row r="1102" spans="1:14" ht="24" customHeight="1">
      <c r="A1102" s="61" t="s">
        <v>266</v>
      </c>
      <c r="B1102" s="61" t="s">
        <v>267</v>
      </c>
      <c r="C1102" s="62" t="s">
        <v>690</v>
      </c>
      <c r="D1102" s="63">
        <v>6</v>
      </c>
      <c r="E1102" s="64">
        <v>1150</v>
      </c>
      <c r="F1102" s="46">
        <f t="shared" si="148"/>
        <v>6900</v>
      </c>
      <c r="G1102" s="65">
        <v>4421</v>
      </c>
      <c r="H1102" s="46">
        <f t="shared" si="148"/>
        <v>26526</v>
      </c>
      <c r="I1102" s="65">
        <v>0</v>
      </c>
      <c r="J1102" s="46">
        <f t="shared" si="149"/>
        <v>0</v>
      </c>
      <c r="K1102" s="46"/>
      <c r="L1102" s="46">
        <f t="shared" si="150"/>
        <v>0</v>
      </c>
      <c r="M1102" s="62"/>
      <c r="N1102" s="19"/>
    </row>
    <row r="1103" spans="1:14" ht="24" customHeight="1">
      <c r="A1103" s="61" t="s">
        <v>268</v>
      </c>
      <c r="B1103" s="61" t="s">
        <v>269</v>
      </c>
      <c r="C1103" s="62" t="s">
        <v>270</v>
      </c>
      <c r="D1103" s="63">
        <v>0.111</v>
      </c>
      <c r="E1103" s="64">
        <v>167073</v>
      </c>
      <c r="F1103" s="46">
        <f t="shared" si="148"/>
        <v>18545</v>
      </c>
      <c r="G1103" s="65">
        <v>3440447</v>
      </c>
      <c r="H1103" s="46">
        <f t="shared" si="148"/>
        <v>381889</v>
      </c>
      <c r="I1103" s="65">
        <v>13550</v>
      </c>
      <c r="J1103" s="46">
        <f t="shared" si="149"/>
        <v>1504</v>
      </c>
      <c r="K1103" s="46"/>
      <c r="L1103" s="46">
        <f t="shared" si="150"/>
        <v>0</v>
      </c>
      <c r="M1103" s="62"/>
      <c r="N1103" s="19"/>
    </row>
    <row r="1104" spans="1:14" ht="24" customHeight="1">
      <c r="A1104" s="61" t="s">
        <v>575</v>
      </c>
      <c r="B1104" s="61" t="s">
        <v>576</v>
      </c>
      <c r="C1104" s="62" t="s">
        <v>577</v>
      </c>
      <c r="D1104" s="63">
        <v>8.8000000000000007</v>
      </c>
      <c r="E1104" s="64"/>
      <c r="F1104" s="46">
        <f t="shared" si="148"/>
        <v>0</v>
      </c>
      <c r="G1104" s="65">
        <v>50000</v>
      </c>
      <c r="H1104" s="46">
        <f t="shared" si="148"/>
        <v>440000</v>
      </c>
      <c r="I1104" s="65">
        <v>0</v>
      </c>
      <c r="J1104" s="46">
        <f t="shared" si="149"/>
        <v>0</v>
      </c>
      <c r="K1104" s="46"/>
      <c r="L1104" s="46">
        <f t="shared" si="150"/>
        <v>0</v>
      </c>
      <c r="M1104" s="62"/>
      <c r="N1104" s="19"/>
    </row>
    <row r="1105" spans="1:35" ht="24" customHeight="1">
      <c r="A1105" s="61" t="s">
        <v>575</v>
      </c>
      <c r="B1105" s="61" t="s">
        <v>599</v>
      </c>
      <c r="C1105" s="62" t="s">
        <v>577</v>
      </c>
      <c r="D1105" s="63">
        <v>36.799999999999997</v>
      </c>
      <c r="E1105" s="64"/>
      <c r="F1105" s="46">
        <f t="shared" si="148"/>
        <v>0</v>
      </c>
      <c r="G1105" s="65">
        <v>60000</v>
      </c>
      <c r="H1105" s="46">
        <f t="shared" si="148"/>
        <v>2208000</v>
      </c>
      <c r="I1105" s="65">
        <v>0</v>
      </c>
      <c r="J1105" s="46">
        <f t="shared" si="149"/>
        <v>0</v>
      </c>
      <c r="K1105" s="46"/>
      <c r="L1105" s="46">
        <f t="shared" si="150"/>
        <v>0</v>
      </c>
      <c r="M1105" s="62"/>
      <c r="N1105" s="19"/>
    </row>
    <row r="1106" spans="1:35" ht="24" customHeight="1">
      <c r="A1106" s="61" t="s">
        <v>579</v>
      </c>
      <c r="B1106" s="61" t="s">
        <v>580</v>
      </c>
      <c r="C1106" s="62" t="s">
        <v>46</v>
      </c>
      <c r="D1106" s="63">
        <v>1</v>
      </c>
      <c r="E1106" s="64">
        <f>SUM(H1104:H1105)*0.03</f>
        <v>79440</v>
      </c>
      <c r="F1106" s="46">
        <f t="shared" si="148"/>
        <v>79440</v>
      </c>
      <c r="G1106" s="65"/>
      <c r="H1106" s="46">
        <f t="shared" si="148"/>
        <v>0</v>
      </c>
      <c r="I1106" s="65">
        <v>0</v>
      </c>
      <c r="J1106" s="46">
        <f t="shared" si="149"/>
        <v>0</v>
      </c>
      <c r="K1106" s="46"/>
      <c r="L1106" s="46">
        <f t="shared" si="150"/>
        <v>0</v>
      </c>
      <c r="M1106" s="62"/>
      <c r="N1106" s="19"/>
    </row>
    <row r="1107" spans="1:35" s="78" customFormat="1" ht="24" customHeight="1">
      <c r="A1107" s="70" t="s">
        <v>925</v>
      </c>
      <c r="B1107" s="70"/>
      <c r="C1107" s="71"/>
      <c r="D1107" s="72"/>
      <c r="E1107" s="73"/>
      <c r="F1107" s="74">
        <f>SUM(F1108:F1164)</f>
        <v>5506096</v>
      </c>
      <c r="G1107" s="75"/>
      <c r="H1107" s="74">
        <f>SUM(H1108:H1164)</f>
        <v>4439890</v>
      </c>
      <c r="I1107" s="75"/>
      <c r="J1107" s="74">
        <f>SUM(J1108:J1164)</f>
        <v>0</v>
      </c>
      <c r="K1107" s="74"/>
      <c r="L1107" s="74">
        <f>SUM(L1108:L1164)</f>
        <v>0</v>
      </c>
      <c r="M1107" s="71"/>
      <c r="N1107" s="76"/>
      <c r="O1107" s="77"/>
      <c r="P1107" s="77"/>
      <c r="Q1107" s="77"/>
      <c r="R1107" s="77"/>
      <c r="S1107" s="77"/>
      <c r="T1107" s="77"/>
      <c r="U1107" s="77"/>
      <c r="V1107" s="77"/>
      <c r="W1107" s="77"/>
      <c r="X1107" s="77"/>
      <c r="Y1107" s="77"/>
      <c r="Z1107" s="77"/>
      <c r="AA1107" s="77"/>
      <c r="AB1107" s="77"/>
      <c r="AC1107" s="77"/>
      <c r="AD1107" s="77"/>
      <c r="AE1107" s="77"/>
      <c r="AF1107" s="77"/>
      <c r="AG1107" s="77"/>
      <c r="AH1107" s="77"/>
      <c r="AI1107" s="77"/>
    </row>
    <row r="1108" spans="1:35" ht="24" customHeight="1">
      <c r="A1108" s="61" t="s">
        <v>602</v>
      </c>
      <c r="B1108" s="61" t="s">
        <v>603</v>
      </c>
      <c r="C1108" s="62" t="s">
        <v>73</v>
      </c>
      <c r="D1108" s="63">
        <v>3</v>
      </c>
      <c r="E1108" s="64">
        <v>2200</v>
      </c>
      <c r="F1108" s="46">
        <f t="shared" ref="F1108:H1164" si="151">TRUNC(E1108*$D1108,0)</f>
        <v>6600</v>
      </c>
      <c r="G1108" s="65"/>
      <c r="H1108" s="46">
        <f t="shared" si="151"/>
        <v>0</v>
      </c>
      <c r="I1108" s="65">
        <v>0</v>
      </c>
      <c r="J1108" s="46">
        <f t="shared" ref="J1108:J1164" si="152">TRUNC(I1108*$D1108,0)</f>
        <v>0</v>
      </c>
      <c r="K1108" s="46"/>
      <c r="L1108" s="46">
        <f t="shared" ref="L1108:L1164" si="153">TRUNC(K1108*$D1108,0)</f>
        <v>0</v>
      </c>
      <c r="M1108" s="62"/>
      <c r="N1108" s="19"/>
    </row>
    <row r="1109" spans="1:35" ht="24" customHeight="1">
      <c r="A1109" s="61" t="s">
        <v>602</v>
      </c>
      <c r="B1109" s="61" t="s">
        <v>880</v>
      </c>
      <c r="C1109" s="62" t="s">
        <v>73</v>
      </c>
      <c r="D1109" s="63">
        <v>134</v>
      </c>
      <c r="E1109" s="64">
        <v>6688</v>
      </c>
      <c r="F1109" s="46">
        <f t="shared" si="151"/>
        <v>896192</v>
      </c>
      <c r="G1109" s="65"/>
      <c r="H1109" s="46">
        <f t="shared" si="151"/>
        <v>0</v>
      </c>
      <c r="I1109" s="65">
        <v>0</v>
      </c>
      <c r="J1109" s="46">
        <f t="shared" si="152"/>
        <v>0</v>
      </c>
      <c r="K1109" s="46"/>
      <c r="L1109" s="46">
        <f t="shared" si="153"/>
        <v>0</v>
      </c>
      <c r="M1109" s="62"/>
      <c r="N1109" s="19"/>
    </row>
    <row r="1110" spans="1:35" ht="24" customHeight="1">
      <c r="A1110" s="61" t="s">
        <v>602</v>
      </c>
      <c r="B1110" s="61" t="s">
        <v>808</v>
      </c>
      <c r="C1110" s="62" t="s">
        <v>73</v>
      </c>
      <c r="D1110" s="63">
        <v>21</v>
      </c>
      <c r="E1110" s="64">
        <v>8551</v>
      </c>
      <c r="F1110" s="46">
        <f t="shared" si="151"/>
        <v>179571</v>
      </c>
      <c r="G1110" s="65"/>
      <c r="H1110" s="46">
        <f t="shared" si="151"/>
        <v>0</v>
      </c>
      <c r="I1110" s="65">
        <v>0</v>
      </c>
      <c r="J1110" s="46">
        <f t="shared" si="152"/>
        <v>0</v>
      </c>
      <c r="K1110" s="46"/>
      <c r="L1110" s="46">
        <f t="shared" si="153"/>
        <v>0</v>
      </c>
      <c r="M1110" s="62"/>
      <c r="N1110" s="19"/>
    </row>
    <row r="1111" spans="1:35" ht="24" customHeight="1">
      <c r="A1111" s="61" t="s">
        <v>602</v>
      </c>
      <c r="B1111" s="61" t="s">
        <v>926</v>
      </c>
      <c r="C1111" s="62" t="s">
        <v>73</v>
      </c>
      <c r="D1111" s="63">
        <v>12</v>
      </c>
      <c r="E1111" s="64">
        <v>15926</v>
      </c>
      <c r="F1111" s="46">
        <f t="shared" si="151"/>
        <v>191112</v>
      </c>
      <c r="G1111" s="65"/>
      <c r="H1111" s="46">
        <f t="shared" si="151"/>
        <v>0</v>
      </c>
      <c r="I1111" s="65">
        <v>0</v>
      </c>
      <c r="J1111" s="46">
        <f t="shared" si="152"/>
        <v>0</v>
      </c>
      <c r="K1111" s="46"/>
      <c r="L1111" s="46">
        <f t="shared" si="153"/>
        <v>0</v>
      </c>
      <c r="M1111" s="62"/>
      <c r="N1111" s="19"/>
    </row>
    <row r="1112" spans="1:35" ht="24" customHeight="1">
      <c r="A1112" s="61" t="s">
        <v>602</v>
      </c>
      <c r="B1112" s="61" t="s">
        <v>881</v>
      </c>
      <c r="C1112" s="62" t="s">
        <v>73</v>
      </c>
      <c r="D1112" s="63">
        <v>20</v>
      </c>
      <c r="E1112" s="64">
        <v>21105</v>
      </c>
      <c r="F1112" s="46">
        <f t="shared" si="151"/>
        <v>422100</v>
      </c>
      <c r="G1112" s="65"/>
      <c r="H1112" s="46">
        <f t="shared" si="151"/>
        <v>0</v>
      </c>
      <c r="I1112" s="65">
        <v>0</v>
      </c>
      <c r="J1112" s="46">
        <f t="shared" si="152"/>
        <v>0</v>
      </c>
      <c r="K1112" s="46"/>
      <c r="L1112" s="46">
        <f t="shared" si="153"/>
        <v>0</v>
      </c>
      <c r="M1112" s="62"/>
      <c r="N1112" s="19"/>
    </row>
    <row r="1113" spans="1:35" ht="24" customHeight="1">
      <c r="A1113" s="61" t="s">
        <v>582</v>
      </c>
      <c r="B1113" s="61" t="s">
        <v>584</v>
      </c>
      <c r="C1113" s="62" t="s">
        <v>73</v>
      </c>
      <c r="D1113" s="63">
        <v>11</v>
      </c>
      <c r="E1113" s="64">
        <v>18950</v>
      </c>
      <c r="F1113" s="46">
        <f t="shared" si="151"/>
        <v>208450</v>
      </c>
      <c r="G1113" s="65"/>
      <c r="H1113" s="46">
        <f t="shared" si="151"/>
        <v>0</v>
      </c>
      <c r="I1113" s="65">
        <v>0</v>
      </c>
      <c r="J1113" s="46">
        <f t="shared" si="152"/>
        <v>0</v>
      </c>
      <c r="K1113" s="46"/>
      <c r="L1113" s="46">
        <f t="shared" si="153"/>
        <v>0</v>
      </c>
      <c r="M1113" s="62"/>
      <c r="N1113" s="19"/>
    </row>
    <row r="1114" spans="1:35" ht="24" customHeight="1">
      <c r="A1114" s="61" t="s">
        <v>927</v>
      </c>
      <c r="B1114" s="61" t="s">
        <v>928</v>
      </c>
      <c r="C1114" s="62" t="s">
        <v>46</v>
      </c>
      <c r="D1114" s="63">
        <v>1</v>
      </c>
      <c r="E1114" s="64">
        <f>SUM(F1108:F1113)*0.03</f>
        <v>57120.75</v>
      </c>
      <c r="F1114" s="46">
        <f t="shared" si="151"/>
        <v>57120</v>
      </c>
      <c r="G1114" s="65"/>
      <c r="H1114" s="46">
        <f t="shared" si="151"/>
        <v>0</v>
      </c>
      <c r="I1114" s="65">
        <v>0</v>
      </c>
      <c r="J1114" s="46">
        <f t="shared" si="152"/>
        <v>0</v>
      </c>
      <c r="K1114" s="46"/>
      <c r="L1114" s="46">
        <f t="shared" si="153"/>
        <v>0</v>
      </c>
      <c r="M1114" s="62"/>
      <c r="N1114" s="19"/>
    </row>
    <row r="1115" spans="1:35" ht="24" customHeight="1">
      <c r="A1115" s="61" t="s">
        <v>611</v>
      </c>
      <c r="B1115" s="61" t="s">
        <v>615</v>
      </c>
      <c r="C1115" s="62" t="s">
        <v>73</v>
      </c>
      <c r="D1115" s="63">
        <v>131</v>
      </c>
      <c r="E1115" s="64">
        <v>2667</v>
      </c>
      <c r="F1115" s="46">
        <f t="shared" si="151"/>
        <v>349377</v>
      </c>
      <c r="G1115" s="65">
        <v>5178</v>
      </c>
      <c r="H1115" s="46">
        <f t="shared" si="151"/>
        <v>678318</v>
      </c>
      <c r="I1115" s="65">
        <v>0</v>
      </c>
      <c r="J1115" s="46">
        <f t="shared" si="152"/>
        <v>0</v>
      </c>
      <c r="K1115" s="46"/>
      <c r="L1115" s="46">
        <f t="shared" si="153"/>
        <v>0</v>
      </c>
      <c r="M1115" s="62"/>
      <c r="N1115" s="19"/>
    </row>
    <row r="1116" spans="1:35" ht="24" customHeight="1">
      <c r="A1116" s="61" t="s">
        <v>611</v>
      </c>
      <c r="B1116" s="61" t="s">
        <v>929</v>
      </c>
      <c r="C1116" s="62" t="s">
        <v>73</v>
      </c>
      <c r="D1116" s="63">
        <v>19</v>
      </c>
      <c r="E1116" s="64">
        <v>3236</v>
      </c>
      <c r="F1116" s="46">
        <f t="shared" si="151"/>
        <v>61484</v>
      </c>
      <c r="G1116" s="65">
        <v>6473</v>
      </c>
      <c r="H1116" s="46">
        <f t="shared" si="151"/>
        <v>122987</v>
      </c>
      <c r="I1116" s="65">
        <v>0</v>
      </c>
      <c r="J1116" s="46">
        <f t="shared" si="152"/>
        <v>0</v>
      </c>
      <c r="K1116" s="46"/>
      <c r="L1116" s="46">
        <f t="shared" si="153"/>
        <v>0</v>
      </c>
      <c r="M1116" s="62"/>
      <c r="N1116" s="19"/>
    </row>
    <row r="1117" spans="1:35" ht="24" customHeight="1">
      <c r="A1117" s="61" t="s">
        <v>611</v>
      </c>
      <c r="B1117" s="61" t="s">
        <v>930</v>
      </c>
      <c r="C1117" s="62" t="s">
        <v>73</v>
      </c>
      <c r="D1117" s="63">
        <v>9</v>
      </c>
      <c r="E1117" s="64">
        <v>6963</v>
      </c>
      <c r="F1117" s="46">
        <f t="shared" si="151"/>
        <v>62667</v>
      </c>
      <c r="G1117" s="65">
        <v>11047</v>
      </c>
      <c r="H1117" s="46">
        <f t="shared" si="151"/>
        <v>99423</v>
      </c>
      <c r="I1117" s="65">
        <v>0</v>
      </c>
      <c r="J1117" s="46">
        <f t="shared" si="152"/>
        <v>0</v>
      </c>
      <c r="K1117" s="46"/>
      <c r="L1117" s="46">
        <f t="shared" si="153"/>
        <v>0</v>
      </c>
      <c r="M1117" s="62"/>
      <c r="N1117" s="19"/>
    </row>
    <row r="1118" spans="1:35" ht="24" customHeight="1">
      <c r="A1118" s="61" t="s">
        <v>611</v>
      </c>
      <c r="B1118" s="61" t="s">
        <v>882</v>
      </c>
      <c r="C1118" s="62" t="s">
        <v>73</v>
      </c>
      <c r="D1118" s="63">
        <v>18</v>
      </c>
      <c r="E1118" s="64">
        <v>9074</v>
      </c>
      <c r="F1118" s="46">
        <f t="shared" si="151"/>
        <v>163332</v>
      </c>
      <c r="G1118" s="65">
        <v>15535</v>
      </c>
      <c r="H1118" s="46">
        <f t="shared" si="151"/>
        <v>279630</v>
      </c>
      <c r="I1118" s="65">
        <v>0</v>
      </c>
      <c r="J1118" s="46">
        <f t="shared" si="152"/>
        <v>0</v>
      </c>
      <c r="K1118" s="46"/>
      <c r="L1118" s="46">
        <f t="shared" si="153"/>
        <v>0</v>
      </c>
      <c r="M1118" s="62"/>
      <c r="N1118" s="19"/>
    </row>
    <row r="1119" spans="1:35" ht="24" customHeight="1">
      <c r="A1119" s="61" t="s">
        <v>884</v>
      </c>
      <c r="B1119" s="61" t="s">
        <v>886</v>
      </c>
      <c r="C1119" s="62" t="s">
        <v>83</v>
      </c>
      <c r="D1119" s="63">
        <v>20</v>
      </c>
      <c r="E1119" s="64">
        <v>3359</v>
      </c>
      <c r="F1119" s="46">
        <f t="shared" si="151"/>
        <v>67180</v>
      </c>
      <c r="G1119" s="65"/>
      <c r="H1119" s="46">
        <f t="shared" si="151"/>
        <v>0</v>
      </c>
      <c r="I1119" s="65">
        <v>0</v>
      </c>
      <c r="J1119" s="46">
        <f t="shared" si="152"/>
        <v>0</v>
      </c>
      <c r="K1119" s="46"/>
      <c r="L1119" s="46">
        <f t="shared" si="153"/>
        <v>0</v>
      </c>
      <c r="M1119" s="62"/>
      <c r="N1119" s="19"/>
    </row>
    <row r="1120" spans="1:35" ht="24" customHeight="1">
      <c r="A1120" s="61" t="s">
        <v>616</v>
      </c>
      <c r="B1120" s="61" t="s">
        <v>816</v>
      </c>
      <c r="C1120" s="62" t="s">
        <v>83</v>
      </c>
      <c r="D1120" s="63">
        <v>3</v>
      </c>
      <c r="E1120" s="64">
        <v>2865</v>
      </c>
      <c r="F1120" s="46">
        <f t="shared" si="151"/>
        <v>8595</v>
      </c>
      <c r="G1120" s="65"/>
      <c r="H1120" s="46">
        <f t="shared" si="151"/>
        <v>0</v>
      </c>
      <c r="I1120" s="65">
        <v>0</v>
      </c>
      <c r="J1120" s="46">
        <f t="shared" si="152"/>
        <v>0</v>
      </c>
      <c r="K1120" s="46"/>
      <c r="L1120" s="46">
        <f t="shared" si="153"/>
        <v>0</v>
      </c>
      <c r="M1120" s="62"/>
      <c r="N1120" s="19"/>
    </row>
    <row r="1121" spans="1:14" ht="24" customHeight="1">
      <c r="A1121" s="61" t="s">
        <v>616</v>
      </c>
      <c r="B1121" s="61" t="s">
        <v>931</v>
      </c>
      <c r="C1121" s="62" t="s">
        <v>83</v>
      </c>
      <c r="D1121" s="63">
        <v>2</v>
      </c>
      <c r="E1121" s="64">
        <v>6786</v>
      </c>
      <c r="F1121" s="46">
        <f t="shared" si="151"/>
        <v>13572</v>
      </c>
      <c r="G1121" s="65"/>
      <c r="H1121" s="46">
        <f t="shared" si="151"/>
        <v>0</v>
      </c>
      <c r="I1121" s="65">
        <v>0</v>
      </c>
      <c r="J1121" s="46">
        <f t="shared" si="152"/>
        <v>0</v>
      </c>
      <c r="K1121" s="46"/>
      <c r="L1121" s="46">
        <f t="shared" si="153"/>
        <v>0</v>
      </c>
      <c r="M1121" s="62"/>
      <c r="N1121" s="19"/>
    </row>
    <row r="1122" spans="1:14" ht="24" customHeight="1">
      <c r="A1122" s="61" t="s">
        <v>616</v>
      </c>
      <c r="B1122" s="61" t="s">
        <v>887</v>
      </c>
      <c r="C1122" s="62" t="s">
        <v>83</v>
      </c>
      <c r="D1122" s="63">
        <v>1</v>
      </c>
      <c r="E1122" s="64">
        <v>11043</v>
      </c>
      <c r="F1122" s="46">
        <f t="shared" si="151"/>
        <v>11043</v>
      </c>
      <c r="G1122" s="65"/>
      <c r="H1122" s="46">
        <f t="shared" si="151"/>
        <v>0</v>
      </c>
      <c r="I1122" s="65">
        <v>0</v>
      </c>
      <c r="J1122" s="46">
        <f t="shared" si="152"/>
        <v>0</v>
      </c>
      <c r="K1122" s="46"/>
      <c r="L1122" s="46">
        <f t="shared" si="153"/>
        <v>0</v>
      </c>
      <c r="M1122" s="62"/>
      <c r="N1122" s="19"/>
    </row>
    <row r="1123" spans="1:14" ht="24" customHeight="1">
      <c r="A1123" s="61" t="s">
        <v>616</v>
      </c>
      <c r="B1123" s="61" t="s">
        <v>817</v>
      </c>
      <c r="C1123" s="62" t="s">
        <v>83</v>
      </c>
      <c r="D1123" s="63">
        <v>2</v>
      </c>
      <c r="E1123" s="64">
        <v>5069</v>
      </c>
      <c r="F1123" s="46">
        <f t="shared" si="151"/>
        <v>10138</v>
      </c>
      <c r="G1123" s="65"/>
      <c r="H1123" s="46">
        <f t="shared" si="151"/>
        <v>0</v>
      </c>
      <c r="I1123" s="65">
        <v>0</v>
      </c>
      <c r="J1123" s="46">
        <f t="shared" si="152"/>
        <v>0</v>
      </c>
      <c r="K1123" s="46"/>
      <c r="L1123" s="46">
        <f t="shared" si="153"/>
        <v>0</v>
      </c>
      <c r="M1123" s="62"/>
      <c r="N1123" s="19"/>
    </row>
    <row r="1124" spans="1:14" ht="24" customHeight="1">
      <c r="A1124" s="61" t="s">
        <v>616</v>
      </c>
      <c r="B1124" s="61" t="s">
        <v>932</v>
      </c>
      <c r="C1124" s="62" t="s">
        <v>83</v>
      </c>
      <c r="D1124" s="63">
        <v>2</v>
      </c>
      <c r="E1124" s="64">
        <v>9582</v>
      </c>
      <c r="F1124" s="46">
        <f t="shared" si="151"/>
        <v>19164</v>
      </c>
      <c r="G1124" s="65"/>
      <c r="H1124" s="46">
        <f t="shared" si="151"/>
        <v>0</v>
      </c>
      <c r="I1124" s="65">
        <v>0</v>
      </c>
      <c r="J1124" s="46">
        <f t="shared" si="152"/>
        <v>0</v>
      </c>
      <c r="K1124" s="46"/>
      <c r="L1124" s="46">
        <f t="shared" si="153"/>
        <v>0</v>
      </c>
      <c r="M1124" s="62"/>
      <c r="N1124" s="19"/>
    </row>
    <row r="1125" spans="1:14" ht="24" customHeight="1">
      <c r="A1125" s="61" t="s">
        <v>616</v>
      </c>
      <c r="B1125" s="61" t="s">
        <v>889</v>
      </c>
      <c r="C1125" s="62" t="s">
        <v>83</v>
      </c>
      <c r="D1125" s="63">
        <v>3</v>
      </c>
      <c r="E1125" s="64">
        <v>14987</v>
      </c>
      <c r="F1125" s="46">
        <f t="shared" si="151"/>
        <v>44961</v>
      </c>
      <c r="G1125" s="65"/>
      <c r="H1125" s="46">
        <f t="shared" si="151"/>
        <v>0</v>
      </c>
      <c r="I1125" s="65">
        <v>0</v>
      </c>
      <c r="J1125" s="46">
        <f t="shared" si="152"/>
        <v>0</v>
      </c>
      <c r="K1125" s="46"/>
      <c r="L1125" s="46">
        <f t="shared" si="153"/>
        <v>0</v>
      </c>
      <c r="M1125" s="62"/>
      <c r="N1125" s="19"/>
    </row>
    <row r="1126" spans="1:14" ht="24" customHeight="1">
      <c r="A1126" s="61" t="s">
        <v>884</v>
      </c>
      <c r="B1126" s="61" t="s">
        <v>890</v>
      </c>
      <c r="C1126" s="62" t="s">
        <v>83</v>
      </c>
      <c r="D1126" s="63">
        <v>4</v>
      </c>
      <c r="E1126" s="64">
        <v>4378</v>
      </c>
      <c r="F1126" s="46">
        <f t="shared" si="151"/>
        <v>17512</v>
      </c>
      <c r="G1126" s="65"/>
      <c r="H1126" s="46">
        <f t="shared" si="151"/>
        <v>0</v>
      </c>
      <c r="I1126" s="65">
        <v>0</v>
      </c>
      <c r="J1126" s="46">
        <f t="shared" si="152"/>
        <v>0</v>
      </c>
      <c r="K1126" s="46"/>
      <c r="L1126" s="46">
        <f t="shared" si="153"/>
        <v>0</v>
      </c>
      <c r="M1126" s="62"/>
      <c r="N1126" s="19"/>
    </row>
    <row r="1127" spans="1:14" ht="24" customHeight="1">
      <c r="A1127" s="61" t="s">
        <v>616</v>
      </c>
      <c r="B1127" s="61" t="s">
        <v>933</v>
      </c>
      <c r="C1127" s="62" t="s">
        <v>83</v>
      </c>
      <c r="D1127" s="63">
        <v>3</v>
      </c>
      <c r="E1127" s="64">
        <v>1601</v>
      </c>
      <c r="F1127" s="46">
        <f t="shared" si="151"/>
        <v>4803</v>
      </c>
      <c r="G1127" s="65"/>
      <c r="H1127" s="46">
        <f t="shared" si="151"/>
        <v>0</v>
      </c>
      <c r="I1127" s="65">
        <v>0</v>
      </c>
      <c r="J1127" s="46">
        <f t="shared" si="152"/>
        <v>0</v>
      </c>
      <c r="K1127" s="46"/>
      <c r="L1127" s="46">
        <f t="shared" si="153"/>
        <v>0</v>
      </c>
      <c r="M1127" s="62"/>
      <c r="N1127" s="19"/>
    </row>
    <row r="1128" spans="1:14" ht="24" customHeight="1">
      <c r="A1128" s="61" t="s">
        <v>616</v>
      </c>
      <c r="B1128" s="61" t="s">
        <v>934</v>
      </c>
      <c r="C1128" s="62" t="s">
        <v>83</v>
      </c>
      <c r="D1128" s="63">
        <v>2</v>
      </c>
      <c r="E1128" s="64">
        <v>2772</v>
      </c>
      <c r="F1128" s="46">
        <f t="shared" si="151"/>
        <v>5544</v>
      </c>
      <c r="G1128" s="65"/>
      <c r="H1128" s="46">
        <f t="shared" si="151"/>
        <v>0</v>
      </c>
      <c r="I1128" s="65">
        <v>0</v>
      </c>
      <c r="J1128" s="46">
        <f t="shared" si="152"/>
        <v>0</v>
      </c>
      <c r="K1128" s="46"/>
      <c r="L1128" s="46">
        <f t="shared" si="153"/>
        <v>0</v>
      </c>
      <c r="M1128" s="62"/>
      <c r="N1128" s="19"/>
    </row>
    <row r="1129" spans="1:14" ht="24" customHeight="1">
      <c r="A1129" s="61" t="s">
        <v>616</v>
      </c>
      <c r="B1129" s="61" t="s">
        <v>891</v>
      </c>
      <c r="C1129" s="62" t="s">
        <v>83</v>
      </c>
      <c r="D1129" s="63">
        <v>3</v>
      </c>
      <c r="E1129" s="64">
        <v>4234</v>
      </c>
      <c r="F1129" s="46">
        <f t="shared" si="151"/>
        <v>12702</v>
      </c>
      <c r="G1129" s="65"/>
      <c r="H1129" s="46">
        <f t="shared" si="151"/>
        <v>0</v>
      </c>
      <c r="I1129" s="65">
        <v>0</v>
      </c>
      <c r="J1129" s="46">
        <f t="shared" si="152"/>
        <v>0</v>
      </c>
      <c r="K1129" s="46"/>
      <c r="L1129" s="46">
        <f t="shared" si="153"/>
        <v>0</v>
      </c>
      <c r="M1129" s="62"/>
      <c r="N1129" s="19"/>
    </row>
    <row r="1130" spans="1:14" ht="24" customHeight="1">
      <c r="A1130" s="61" t="s">
        <v>884</v>
      </c>
      <c r="B1130" s="61" t="s">
        <v>935</v>
      </c>
      <c r="C1130" s="62" t="s">
        <v>83</v>
      </c>
      <c r="D1130" s="63">
        <v>13</v>
      </c>
      <c r="E1130" s="64">
        <v>2626</v>
      </c>
      <c r="F1130" s="46">
        <f t="shared" si="151"/>
        <v>34138</v>
      </c>
      <c r="G1130" s="65"/>
      <c r="H1130" s="46">
        <f t="shared" si="151"/>
        <v>0</v>
      </c>
      <c r="I1130" s="65">
        <v>0</v>
      </c>
      <c r="J1130" s="46">
        <f t="shared" si="152"/>
        <v>0</v>
      </c>
      <c r="K1130" s="46"/>
      <c r="L1130" s="46">
        <f t="shared" si="153"/>
        <v>0</v>
      </c>
      <c r="M1130" s="62"/>
      <c r="N1130" s="19"/>
    </row>
    <row r="1131" spans="1:14" ht="24" customHeight="1">
      <c r="A1131" s="61" t="s">
        <v>884</v>
      </c>
      <c r="B1131" s="61" t="s">
        <v>936</v>
      </c>
      <c r="C1131" s="62" t="s">
        <v>83</v>
      </c>
      <c r="D1131" s="63">
        <v>4</v>
      </c>
      <c r="E1131" s="64">
        <v>918</v>
      </c>
      <c r="F1131" s="46">
        <f t="shared" si="151"/>
        <v>3672</v>
      </c>
      <c r="G1131" s="65"/>
      <c r="H1131" s="46">
        <f t="shared" si="151"/>
        <v>0</v>
      </c>
      <c r="I1131" s="65">
        <v>0</v>
      </c>
      <c r="J1131" s="46">
        <f t="shared" si="152"/>
        <v>0</v>
      </c>
      <c r="K1131" s="46"/>
      <c r="L1131" s="46">
        <f t="shared" si="153"/>
        <v>0</v>
      </c>
      <c r="M1131" s="62"/>
      <c r="N1131" s="19"/>
    </row>
    <row r="1132" spans="1:14" ht="24" customHeight="1">
      <c r="A1132" s="61" t="s">
        <v>587</v>
      </c>
      <c r="B1132" s="61" t="s">
        <v>937</v>
      </c>
      <c r="C1132" s="62" t="s">
        <v>83</v>
      </c>
      <c r="D1132" s="63">
        <v>12</v>
      </c>
      <c r="E1132" s="64">
        <v>7718</v>
      </c>
      <c r="F1132" s="46">
        <f t="shared" si="151"/>
        <v>92616</v>
      </c>
      <c r="G1132" s="65"/>
      <c r="H1132" s="46">
        <f t="shared" si="151"/>
        <v>0</v>
      </c>
      <c r="I1132" s="65">
        <v>0</v>
      </c>
      <c r="J1132" s="46">
        <f t="shared" si="152"/>
        <v>0</v>
      </c>
      <c r="K1132" s="46"/>
      <c r="L1132" s="46">
        <f t="shared" si="153"/>
        <v>0</v>
      </c>
      <c r="M1132" s="62"/>
      <c r="N1132" s="19"/>
    </row>
    <row r="1133" spans="1:14" ht="24" customHeight="1">
      <c r="A1133" s="61" t="s">
        <v>587</v>
      </c>
      <c r="B1133" s="61" t="s">
        <v>938</v>
      </c>
      <c r="C1133" s="62" t="s">
        <v>83</v>
      </c>
      <c r="D1133" s="63">
        <v>4</v>
      </c>
      <c r="E1133" s="64">
        <v>5525</v>
      </c>
      <c r="F1133" s="46">
        <f t="shared" si="151"/>
        <v>22100</v>
      </c>
      <c r="G1133" s="65"/>
      <c r="H1133" s="46">
        <f t="shared" si="151"/>
        <v>0</v>
      </c>
      <c r="I1133" s="65">
        <v>0</v>
      </c>
      <c r="J1133" s="46">
        <f t="shared" si="152"/>
        <v>0</v>
      </c>
      <c r="K1133" s="46"/>
      <c r="L1133" s="46">
        <f t="shared" si="153"/>
        <v>0</v>
      </c>
      <c r="M1133" s="62"/>
      <c r="N1133" s="19"/>
    </row>
    <row r="1134" spans="1:14" ht="24" customHeight="1">
      <c r="A1134" s="61" t="s">
        <v>587</v>
      </c>
      <c r="B1134" s="61" t="s">
        <v>939</v>
      </c>
      <c r="C1134" s="62" t="s">
        <v>83</v>
      </c>
      <c r="D1134" s="63">
        <v>4</v>
      </c>
      <c r="E1134" s="64">
        <v>1770</v>
      </c>
      <c r="F1134" s="46">
        <f t="shared" si="151"/>
        <v>7080</v>
      </c>
      <c r="G1134" s="65"/>
      <c r="H1134" s="46">
        <f t="shared" si="151"/>
        <v>0</v>
      </c>
      <c r="I1134" s="65">
        <v>0</v>
      </c>
      <c r="J1134" s="46">
        <f t="shared" si="152"/>
        <v>0</v>
      </c>
      <c r="K1134" s="46"/>
      <c r="L1134" s="46">
        <f t="shared" si="153"/>
        <v>0</v>
      </c>
      <c r="M1134" s="62"/>
      <c r="N1134" s="19"/>
    </row>
    <row r="1135" spans="1:14" ht="24" customHeight="1">
      <c r="A1135" s="61" t="s">
        <v>641</v>
      </c>
      <c r="B1135" s="61" t="s">
        <v>860</v>
      </c>
      <c r="C1135" s="62" t="s">
        <v>235</v>
      </c>
      <c r="D1135" s="63">
        <v>20</v>
      </c>
      <c r="E1135" s="64">
        <v>292</v>
      </c>
      <c r="F1135" s="46">
        <f t="shared" si="151"/>
        <v>5840</v>
      </c>
      <c r="G1135" s="65"/>
      <c r="H1135" s="46">
        <f t="shared" si="151"/>
        <v>0</v>
      </c>
      <c r="I1135" s="65">
        <v>0</v>
      </c>
      <c r="J1135" s="46">
        <f t="shared" si="152"/>
        <v>0</v>
      </c>
      <c r="K1135" s="46"/>
      <c r="L1135" s="46">
        <f t="shared" si="153"/>
        <v>0</v>
      </c>
      <c r="M1135" s="62"/>
      <c r="N1135" s="19"/>
    </row>
    <row r="1136" spans="1:14" ht="24" customHeight="1">
      <c r="A1136" s="61" t="s">
        <v>641</v>
      </c>
      <c r="B1136" s="61" t="s">
        <v>865</v>
      </c>
      <c r="C1136" s="62" t="s">
        <v>235</v>
      </c>
      <c r="D1136" s="63">
        <v>15</v>
      </c>
      <c r="E1136" s="64">
        <v>557</v>
      </c>
      <c r="F1136" s="46">
        <f t="shared" si="151"/>
        <v>8355</v>
      </c>
      <c r="G1136" s="65"/>
      <c r="H1136" s="46">
        <f t="shared" si="151"/>
        <v>0</v>
      </c>
      <c r="I1136" s="65">
        <v>0</v>
      </c>
      <c r="J1136" s="46">
        <f t="shared" si="152"/>
        <v>0</v>
      </c>
      <c r="K1136" s="46"/>
      <c r="L1136" s="46">
        <f t="shared" si="153"/>
        <v>0</v>
      </c>
      <c r="M1136" s="62"/>
      <c r="N1136" s="19"/>
    </row>
    <row r="1137" spans="1:14" ht="24" customHeight="1">
      <c r="A1137" s="61" t="s">
        <v>641</v>
      </c>
      <c r="B1137" s="61" t="s">
        <v>648</v>
      </c>
      <c r="C1137" s="62" t="s">
        <v>235</v>
      </c>
      <c r="D1137" s="63">
        <v>18</v>
      </c>
      <c r="E1137" s="64">
        <v>787</v>
      </c>
      <c r="F1137" s="46">
        <f t="shared" si="151"/>
        <v>14166</v>
      </c>
      <c r="G1137" s="65"/>
      <c r="H1137" s="46">
        <f t="shared" si="151"/>
        <v>0</v>
      </c>
      <c r="I1137" s="65">
        <v>0</v>
      </c>
      <c r="J1137" s="46">
        <f t="shared" si="152"/>
        <v>0</v>
      </c>
      <c r="K1137" s="46"/>
      <c r="L1137" s="46">
        <f t="shared" si="153"/>
        <v>0</v>
      </c>
      <c r="M1137" s="62"/>
      <c r="N1137" s="19"/>
    </row>
    <row r="1138" spans="1:14" ht="24" customHeight="1">
      <c r="A1138" s="61" t="s">
        <v>647</v>
      </c>
      <c r="B1138" s="61" t="s">
        <v>865</v>
      </c>
      <c r="C1138" s="62" t="s">
        <v>235</v>
      </c>
      <c r="D1138" s="63">
        <v>2</v>
      </c>
      <c r="E1138" s="64">
        <v>14606</v>
      </c>
      <c r="F1138" s="46">
        <f t="shared" si="151"/>
        <v>29212</v>
      </c>
      <c r="G1138" s="65"/>
      <c r="H1138" s="46">
        <f t="shared" si="151"/>
        <v>0</v>
      </c>
      <c r="I1138" s="65">
        <v>0</v>
      </c>
      <c r="J1138" s="46">
        <f t="shared" si="152"/>
        <v>0</v>
      </c>
      <c r="K1138" s="46"/>
      <c r="L1138" s="46">
        <f t="shared" si="153"/>
        <v>0</v>
      </c>
      <c r="M1138" s="62"/>
      <c r="N1138" s="19"/>
    </row>
    <row r="1139" spans="1:14" ht="24" customHeight="1">
      <c r="A1139" s="61" t="s">
        <v>861</v>
      </c>
      <c r="B1139" s="61" t="s">
        <v>940</v>
      </c>
      <c r="C1139" s="62" t="s">
        <v>83</v>
      </c>
      <c r="D1139" s="63">
        <v>4</v>
      </c>
      <c r="E1139" s="64">
        <v>4721</v>
      </c>
      <c r="F1139" s="46">
        <f t="shared" si="151"/>
        <v>18884</v>
      </c>
      <c r="G1139" s="65"/>
      <c r="H1139" s="46">
        <f t="shared" si="151"/>
        <v>0</v>
      </c>
      <c r="I1139" s="65">
        <v>0</v>
      </c>
      <c r="J1139" s="46">
        <f t="shared" si="152"/>
        <v>0</v>
      </c>
      <c r="K1139" s="46"/>
      <c r="L1139" s="46">
        <f t="shared" si="153"/>
        <v>0</v>
      </c>
      <c r="M1139" s="62"/>
      <c r="N1139" s="19"/>
    </row>
    <row r="1140" spans="1:14" ht="24" customHeight="1">
      <c r="A1140" s="61" t="s">
        <v>861</v>
      </c>
      <c r="B1140" s="61" t="s">
        <v>941</v>
      </c>
      <c r="C1140" s="62" t="s">
        <v>83</v>
      </c>
      <c r="D1140" s="63">
        <v>4</v>
      </c>
      <c r="E1140" s="64">
        <v>12408</v>
      </c>
      <c r="F1140" s="46">
        <f t="shared" si="151"/>
        <v>49632</v>
      </c>
      <c r="G1140" s="65"/>
      <c r="H1140" s="46">
        <f t="shared" si="151"/>
        <v>0</v>
      </c>
      <c r="I1140" s="65">
        <v>0</v>
      </c>
      <c r="J1140" s="46">
        <f t="shared" si="152"/>
        <v>0</v>
      </c>
      <c r="K1140" s="46"/>
      <c r="L1140" s="46">
        <f t="shared" si="153"/>
        <v>0</v>
      </c>
      <c r="M1140" s="62"/>
      <c r="N1140" s="19"/>
    </row>
    <row r="1141" spans="1:14" ht="24" customHeight="1">
      <c r="A1141" s="61" t="s">
        <v>657</v>
      </c>
      <c r="B1141" s="61" t="s">
        <v>942</v>
      </c>
      <c r="C1141" s="62" t="s">
        <v>83</v>
      </c>
      <c r="D1141" s="63">
        <v>1</v>
      </c>
      <c r="E1141" s="64">
        <v>78400</v>
      </c>
      <c r="F1141" s="46">
        <f t="shared" si="151"/>
        <v>78400</v>
      </c>
      <c r="G1141" s="65"/>
      <c r="H1141" s="46">
        <f t="shared" si="151"/>
        <v>0</v>
      </c>
      <c r="I1141" s="65">
        <v>0</v>
      </c>
      <c r="J1141" s="46">
        <f t="shared" si="152"/>
        <v>0</v>
      </c>
      <c r="K1141" s="46"/>
      <c r="L1141" s="46">
        <f t="shared" si="153"/>
        <v>0</v>
      </c>
      <c r="M1141" s="62"/>
      <c r="N1141" s="19"/>
    </row>
    <row r="1142" spans="1:14" ht="24" customHeight="1">
      <c r="A1142" s="61" t="s">
        <v>943</v>
      </c>
      <c r="B1142" s="61" t="s">
        <v>944</v>
      </c>
      <c r="C1142" s="62" t="s">
        <v>235</v>
      </c>
      <c r="D1142" s="63">
        <v>8</v>
      </c>
      <c r="E1142" s="64">
        <v>80000</v>
      </c>
      <c r="F1142" s="46">
        <f t="shared" si="151"/>
        <v>640000</v>
      </c>
      <c r="G1142" s="65"/>
      <c r="H1142" s="46">
        <f t="shared" si="151"/>
        <v>0</v>
      </c>
      <c r="I1142" s="65">
        <v>0</v>
      </c>
      <c r="J1142" s="46">
        <f t="shared" si="152"/>
        <v>0</v>
      </c>
      <c r="K1142" s="46"/>
      <c r="L1142" s="46">
        <f t="shared" si="153"/>
        <v>0</v>
      </c>
      <c r="M1142" s="62"/>
      <c r="N1142" s="19"/>
    </row>
    <row r="1143" spans="1:14" ht="24" customHeight="1">
      <c r="A1143" s="61" t="s">
        <v>945</v>
      </c>
      <c r="B1143" s="61" t="s">
        <v>946</v>
      </c>
      <c r="C1143" s="62" t="s">
        <v>83</v>
      </c>
      <c r="D1143" s="63">
        <v>1</v>
      </c>
      <c r="E1143" s="64">
        <v>73000</v>
      </c>
      <c r="F1143" s="46">
        <f t="shared" si="151"/>
        <v>73000</v>
      </c>
      <c r="G1143" s="65"/>
      <c r="H1143" s="46">
        <f t="shared" si="151"/>
        <v>0</v>
      </c>
      <c r="I1143" s="65">
        <v>0</v>
      </c>
      <c r="J1143" s="46">
        <f t="shared" si="152"/>
        <v>0</v>
      </c>
      <c r="K1143" s="46"/>
      <c r="L1143" s="46">
        <f t="shared" si="153"/>
        <v>0</v>
      </c>
      <c r="M1143" s="62"/>
      <c r="N1143" s="19"/>
    </row>
    <row r="1144" spans="1:14" ht="24" customHeight="1">
      <c r="A1144" s="61" t="s">
        <v>915</v>
      </c>
      <c r="B1144" s="61" t="s">
        <v>947</v>
      </c>
      <c r="C1144" s="62" t="s">
        <v>83</v>
      </c>
      <c r="D1144" s="63">
        <v>1</v>
      </c>
      <c r="E1144" s="64">
        <v>2500</v>
      </c>
      <c r="F1144" s="46">
        <f t="shared" si="151"/>
        <v>2500</v>
      </c>
      <c r="G1144" s="65"/>
      <c r="H1144" s="46">
        <f t="shared" si="151"/>
        <v>0</v>
      </c>
      <c r="I1144" s="65">
        <v>0</v>
      </c>
      <c r="J1144" s="46">
        <f t="shared" si="152"/>
        <v>0</v>
      </c>
      <c r="K1144" s="46"/>
      <c r="L1144" s="46">
        <f t="shared" si="153"/>
        <v>0</v>
      </c>
      <c r="M1144" s="62"/>
      <c r="N1144" s="19"/>
    </row>
    <row r="1145" spans="1:14" ht="24" customHeight="1">
      <c r="A1145" s="61" t="s">
        <v>948</v>
      </c>
      <c r="B1145" s="61" t="s">
        <v>949</v>
      </c>
      <c r="C1145" s="62" t="s">
        <v>83</v>
      </c>
      <c r="D1145" s="63">
        <v>22</v>
      </c>
      <c r="E1145" s="64">
        <v>14500</v>
      </c>
      <c r="F1145" s="46">
        <f t="shared" si="151"/>
        <v>319000</v>
      </c>
      <c r="G1145" s="65"/>
      <c r="H1145" s="46">
        <f t="shared" si="151"/>
        <v>0</v>
      </c>
      <c r="I1145" s="65">
        <v>0</v>
      </c>
      <c r="J1145" s="46">
        <f t="shared" si="152"/>
        <v>0</v>
      </c>
      <c r="K1145" s="46"/>
      <c r="L1145" s="46">
        <f t="shared" si="153"/>
        <v>0</v>
      </c>
      <c r="M1145" s="62"/>
      <c r="N1145" s="19"/>
    </row>
    <row r="1146" spans="1:14" ht="24" customHeight="1">
      <c r="A1146" s="61" t="s">
        <v>950</v>
      </c>
      <c r="B1146" s="61" t="s">
        <v>951</v>
      </c>
      <c r="C1146" s="62" t="s">
        <v>83</v>
      </c>
      <c r="D1146" s="63">
        <v>8</v>
      </c>
      <c r="E1146" s="64">
        <v>75000</v>
      </c>
      <c r="F1146" s="46">
        <f t="shared" si="151"/>
        <v>600000</v>
      </c>
      <c r="G1146" s="65"/>
      <c r="H1146" s="46">
        <f t="shared" si="151"/>
        <v>0</v>
      </c>
      <c r="I1146" s="65">
        <v>0</v>
      </c>
      <c r="J1146" s="46">
        <f t="shared" si="152"/>
        <v>0</v>
      </c>
      <c r="K1146" s="46"/>
      <c r="L1146" s="46">
        <f t="shared" si="153"/>
        <v>0</v>
      </c>
      <c r="M1146" s="62"/>
      <c r="N1146" s="19"/>
    </row>
    <row r="1147" spans="1:14" ht="24" customHeight="1">
      <c r="A1147" s="61" t="s">
        <v>952</v>
      </c>
      <c r="B1147" s="61" t="s">
        <v>953</v>
      </c>
      <c r="C1147" s="62" t="s">
        <v>83</v>
      </c>
      <c r="D1147" s="63">
        <v>13</v>
      </c>
      <c r="E1147" s="64">
        <v>1500</v>
      </c>
      <c r="F1147" s="46">
        <f t="shared" si="151"/>
        <v>19500</v>
      </c>
      <c r="G1147" s="65"/>
      <c r="H1147" s="46">
        <f t="shared" si="151"/>
        <v>0</v>
      </c>
      <c r="I1147" s="65">
        <v>0</v>
      </c>
      <c r="J1147" s="46">
        <f t="shared" si="152"/>
        <v>0</v>
      </c>
      <c r="K1147" s="46"/>
      <c r="L1147" s="46">
        <f t="shared" si="153"/>
        <v>0</v>
      </c>
      <c r="M1147" s="62"/>
      <c r="N1147" s="19"/>
    </row>
    <row r="1148" spans="1:14" ht="24" customHeight="1">
      <c r="A1148" s="61" t="s">
        <v>718</v>
      </c>
      <c r="B1148" s="61" t="s">
        <v>594</v>
      </c>
      <c r="C1148" s="62" t="s">
        <v>235</v>
      </c>
      <c r="D1148" s="63">
        <v>11</v>
      </c>
      <c r="E1148" s="64">
        <v>1060</v>
      </c>
      <c r="F1148" s="46">
        <f t="shared" si="151"/>
        <v>11660</v>
      </c>
      <c r="G1148" s="65"/>
      <c r="H1148" s="46">
        <f t="shared" si="151"/>
        <v>0</v>
      </c>
      <c r="I1148" s="65">
        <v>0</v>
      </c>
      <c r="J1148" s="46">
        <f t="shared" si="152"/>
        <v>0</v>
      </c>
      <c r="K1148" s="46"/>
      <c r="L1148" s="46">
        <f t="shared" si="153"/>
        <v>0</v>
      </c>
      <c r="M1148" s="62"/>
      <c r="N1148" s="19"/>
    </row>
    <row r="1149" spans="1:14" ht="24" customHeight="1">
      <c r="A1149" s="61" t="s">
        <v>718</v>
      </c>
      <c r="B1149" s="61" t="s">
        <v>860</v>
      </c>
      <c r="C1149" s="62" t="s">
        <v>235</v>
      </c>
      <c r="D1149" s="63">
        <v>3</v>
      </c>
      <c r="E1149" s="64">
        <v>1110</v>
      </c>
      <c r="F1149" s="46">
        <f t="shared" si="151"/>
        <v>3330</v>
      </c>
      <c r="G1149" s="65"/>
      <c r="H1149" s="46">
        <f t="shared" si="151"/>
        <v>0</v>
      </c>
      <c r="I1149" s="65">
        <v>0</v>
      </c>
      <c r="J1149" s="46">
        <f t="shared" si="152"/>
        <v>0</v>
      </c>
      <c r="K1149" s="46"/>
      <c r="L1149" s="46">
        <f t="shared" si="153"/>
        <v>0</v>
      </c>
      <c r="M1149" s="62"/>
      <c r="N1149" s="19"/>
    </row>
    <row r="1150" spans="1:14" ht="24" customHeight="1">
      <c r="A1150" s="61" t="s">
        <v>718</v>
      </c>
      <c r="B1150" s="61" t="s">
        <v>865</v>
      </c>
      <c r="C1150" s="62" t="s">
        <v>235</v>
      </c>
      <c r="D1150" s="63">
        <v>1</v>
      </c>
      <c r="E1150" s="64">
        <v>2040</v>
      </c>
      <c r="F1150" s="46">
        <f t="shared" si="151"/>
        <v>2040</v>
      </c>
      <c r="G1150" s="65"/>
      <c r="H1150" s="46">
        <f t="shared" si="151"/>
        <v>0</v>
      </c>
      <c r="I1150" s="65">
        <v>0</v>
      </c>
      <c r="J1150" s="46">
        <f t="shared" si="152"/>
        <v>0</v>
      </c>
      <c r="K1150" s="46"/>
      <c r="L1150" s="46">
        <f t="shared" si="153"/>
        <v>0</v>
      </c>
      <c r="M1150" s="62"/>
      <c r="N1150" s="19"/>
    </row>
    <row r="1151" spans="1:14" ht="24" customHeight="1">
      <c r="A1151" s="61" t="s">
        <v>718</v>
      </c>
      <c r="B1151" s="61" t="s">
        <v>648</v>
      </c>
      <c r="C1151" s="62" t="s">
        <v>235</v>
      </c>
      <c r="D1151" s="63">
        <v>2</v>
      </c>
      <c r="E1151" s="64">
        <v>2440</v>
      </c>
      <c r="F1151" s="46">
        <f t="shared" si="151"/>
        <v>4880</v>
      </c>
      <c r="G1151" s="65"/>
      <c r="H1151" s="46">
        <f t="shared" si="151"/>
        <v>0</v>
      </c>
      <c r="I1151" s="65">
        <v>0</v>
      </c>
      <c r="J1151" s="46">
        <f t="shared" si="152"/>
        <v>0</v>
      </c>
      <c r="K1151" s="46"/>
      <c r="L1151" s="46">
        <f t="shared" si="153"/>
        <v>0</v>
      </c>
      <c r="M1151" s="62"/>
      <c r="N1151" s="19"/>
    </row>
    <row r="1152" spans="1:14" ht="24" customHeight="1">
      <c r="A1152" s="61" t="s">
        <v>681</v>
      </c>
      <c r="B1152" s="61" t="s">
        <v>918</v>
      </c>
      <c r="C1152" s="62" t="s">
        <v>83</v>
      </c>
      <c r="D1152" s="63">
        <v>24</v>
      </c>
      <c r="E1152" s="64">
        <v>364</v>
      </c>
      <c r="F1152" s="46">
        <f t="shared" si="151"/>
        <v>8736</v>
      </c>
      <c r="G1152" s="65"/>
      <c r="H1152" s="46">
        <f t="shared" si="151"/>
        <v>0</v>
      </c>
      <c r="I1152" s="65">
        <v>0</v>
      </c>
      <c r="J1152" s="46">
        <f t="shared" si="152"/>
        <v>0</v>
      </c>
      <c r="K1152" s="46"/>
      <c r="L1152" s="46">
        <f t="shared" si="153"/>
        <v>0</v>
      </c>
      <c r="M1152" s="62"/>
      <c r="N1152" s="19"/>
    </row>
    <row r="1153" spans="1:35" ht="24" customHeight="1">
      <c r="A1153" s="61" t="s">
        <v>681</v>
      </c>
      <c r="B1153" s="61" t="s">
        <v>954</v>
      </c>
      <c r="C1153" s="62" t="s">
        <v>83</v>
      </c>
      <c r="D1153" s="63">
        <v>2</v>
      </c>
      <c r="E1153" s="64">
        <v>435</v>
      </c>
      <c r="F1153" s="46">
        <f t="shared" si="151"/>
        <v>870</v>
      </c>
      <c r="G1153" s="65"/>
      <c r="H1153" s="46">
        <f t="shared" si="151"/>
        <v>0</v>
      </c>
      <c r="I1153" s="65">
        <v>0</v>
      </c>
      <c r="J1153" s="46">
        <f t="shared" si="152"/>
        <v>0</v>
      </c>
      <c r="K1153" s="46"/>
      <c r="L1153" s="46">
        <f t="shared" si="153"/>
        <v>0</v>
      </c>
      <c r="M1153" s="62"/>
      <c r="N1153" s="19"/>
    </row>
    <row r="1154" spans="1:35" ht="24" customHeight="1">
      <c r="A1154" s="61" t="s">
        <v>681</v>
      </c>
      <c r="B1154" s="61" t="s">
        <v>867</v>
      </c>
      <c r="C1154" s="62" t="s">
        <v>83</v>
      </c>
      <c r="D1154" s="63">
        <v>2</v>
      </c>
      <c r="E1154" s="64">
        <v>600</v>
      </c>
      <c r="F1154" s="46">
        <f t="shared" si="151"/>
        <v>1200</v>
      </c>
      <c r="G1154" s="65"/>
      <c r="H1154" s="46">
        <f t="shared" si="151"/>
        <v>0</v>
      </c>
      <c r="I1154" s="65">
        <v>0</v>
      </c>
      <c r="J1154" s="46">
        <f t="shared" si="152"/>
        <v>0</v>
      </c>
      <c r="K1154" s="46"/>
      <c r="L1154" s="46">
        <f t="shared" si="153"/>
        <v>0</v>
      </c>
      <c r="M1154" s="62"/>
      <c r="N1154" s="19"/>
    </row>
    <row r="1155" spans="1:35" ht="24" customHeight="1">
      <c r="A1155" s="61" t="s">
        <v>681</v>
      </c>
      <c r="B1155" s="61" t="s">
        <v>919</v>
      </c>
      <c r="C1155" s="62" t="s">
        <v>83</v>
      </c>
      <c r="D1155" s="63">
        <v>3</v>
      </c>
      <c r="E1155" s="64">
        <v>1333</v>
      </c>
      <c r="F1155" s="46">
        <f t="shared" si="151"/>
        <v>3999</v>
      </c>
      <c r="G1155" s="65"/>
      <c r="H1155" s="46">
        <f t="shared" si="151"/>
        <v>0</v>
      </c>
      <c r="I1155" s="65">
        <v>0</v>
      </c>
      <c r="J1155" s="46">
        <f t="shared" si="152"/>
        <v>0</v>
      </c>
      <c r="K1155" s="46"/>
      <c r="L1155" s="46">
        <f t="shared" si="153"/>
        <v>0</v>
      </c>
      <c r="M1155" s="62"/>
      <c r="N1155" s="19"/>
    </row>
    <row r="1156" spans="1:35" ht="24" customHeight="1">
      <c r="A1156" s="61" t="s">
        <v>688</v>
      </c>
      <c r="B1156" s="61" t="s">
        <v>860</v>
      </c>
      <c r="C1156" s="62" t="s">
        <v>235</v>
      </c>
      <c r="D1156" s="63">
        <v>1</v>
      </c>
      <c r="E1156" s="64">
        <v>6866</v>
      </c>
      <c r="F1156" s="46">
        <f t="shared" si="151"/>
        <v>6866</v>
      </c>
      <c r="G1156" s="65"/>
      <c r="H1156" s="46">
        <f t="shared" si="151"/>
        <v>0</v>
      </c>
      <c r="I1156" s="65">
        <v>0</v>
      </c>
      <c r="J1156" s="46">
        <f t="shared" si="152"/>
        <v>0</v>
      </c>
      <c r="K1156" s="46"/>
      <c r="L1156" s="46">
        <f t="shared" si="153"/>
        <v>0</v>
      </c>
      <c r="M1156" s="62"/>
      <c r="N1156" s="19"/>
    </row>
    <row r="1157" spans="1:35" ht="24" customHeight="1">
      <c r="A1157" s="61" t="s">
        <v>688</v>
      </c>
      <c r="B1157" s="61" t="s">
        <v>648</v>
      </c>
      <c r="C1157" s="62" t="s">
        <v>235</v>
      </c>
      <c r="D1157" s="63">
        <v>1</v>
      </c>
      <c r="E1157" s="64">
        <v>19568</v>
      </c>
      <c r="F1157" s="46">
        <f t="shared" si="151"/>
        <v>19568</v>
      </c>
      <c r="G1157" s="65"/>
      <c r="H1157" s="46">
        <f t="shared" si="151"/>
        <v>0</v>
      </c>
      <c r="I1157" s="65">
        <v>0</v>
      </c>
      <c r="J1157" s="46">
        <f t="shared" si="152"/>
        <v>0</v>
      </c>
      <c r="K1157" s="46"/>
      <c r="L1157" s="46">
        <f t="shared" si="153"/>
        <v>0</v>
      </c>
      <c r="M1157" s="62"/>
      <c r="N1157" s="19"/>
    </row>
    <row r="1158" spans="1:35" ht="24" customHeight="1">
      <c r="A1158" s="167" t="s">
        <v>800</v>
      </c>
      <c r="B1158" s="167" t="s">
        <v>865</v>
      </c>
      <c r="C1158" s="168" t="s">
        <v>235</v>
      </c>
      <c r="D1158" s="169">
        <v>1</v>
      </c>
      <c r="E1158" s="170">
        <v>13509</v>
      </c>
      <c r="F1158" s="171">
        <f t="shared" si="151"/>
        <v>13509</v>
      </c>
      <c r="G1158" s="172"/>
      <c r="H1158" s="171">
        <f t="shared" si="151"/>
        <v>0</v>
      </c>
      <c r="I1158" s="172">
        <v>0</v>
      </c>
      <c r="J1158" s="171">
        <f t="shared" si="152"/>
        <v>0</v>
      </c>
      <c r="K1158" s="171"/>
      <c r="L1158" s="171">
        <f t="shared" si="153"/>
        <v>0</v>
      </c>
      <c r="M1158" s="168"/>
      <c r="N1158" s="19"/>
    </row>
    <row r="1159" spans="1:35" ht="24" customHeight="1">
      <c r="A1159" s="61" t="s">
        <v>264</v>
      </c>
      <c r="B1159" s="61" t="s">
        <v>689</v>
      </c>
      <c r="C1159" s="62" t="s">
        <v>690</v>
      </c>
      <c r="D1159" s="63">
        <v>4</v>
      </c>
      <c r="E1159" s="64">
        <v>1421</v>
      </c>
      <c r="F1159" s="46">
        <f t="shared" si="151"/>
        <v>5684</v>
      </c>
      <c r="G1159" s="65">
        <v>2883</v>
      </c>
      <c r="H1159" s="46">
        <f t="shared" si="151"/>
        <v>11532</v>
      </c>
      <c r="I1159" s="65">
        <v>0</v>
      </c>
      <c r="J1159" s="46">
        <f t="shared" si="152"/>
        <v>0</v>
      </c>
      <c r="K1159" s="46"/>
      <c r="L1159" s="46">
        <f t="shared" si="153"/>
        <v>0</v>
      </c>
      <c r="M1159" s="62"/>
      <c r="N1159" s="19"/>
    </row>
    <row r="1160" spans="1:35" ht="24" customHeight="1">
      <c r="A1160" s="61" t="s">
        <v>955</v>
      </c>
      <c r="B1160" s="61" t="s">
        <v>765</v>
      </c>
      <c r="C1160" s="62" t="s">
        <v>83</v>
      </c>
      <c r="D1160" s="63">
        <v>9</v>
      </c>
      <c r="E1160" s="64">
        <v>55000</v>
      </c>
      <c r="F1160" s="46">
        <f t="shared" si="151"/>
        <v>495000</v>
      </c>
      <c r="G1160" s="65"/>
      <c r="H1160" s="46">
        <f t="shared" si="151"/>
        <v>0</v>
      </c>
      <c r="I1160" s="65">
        <v>0</v>
      </c>
      <c r="J1160" s="46">
        <f t="shared" si="152"/>
        <v>0</v>
      </c>
      <c r="K1160" s="46"/>
      <c r="L1160" s="46">
        <f t="shared" si="153"/>
        <v>0</v>
      </c>
      <c r="M1160" s="62"/>
      <c r="N1160" s="19"/>
    </row>
    <row r="1161" spans="1:35" ht="24" customHeight="1">
      <c r="A1161" s="61" t="s">
        <v>575</v>
      </c>
      <c r="B1161" s="61" t="s">
        <v>576</v>
      </c>
      <c r="C1161" s="62" t="s">
        <v>577</v>
      </c>
      <c r="D1161" s="63">
        <v>11.2</v>
      </c>
      <c r="E1161" s="64"/>
      <c r="F1161" s="46">
        <f t="shared" si="151"/>
        <v>0</v>
      </c>
      <c r="G1161" s="65">
        <v>50000</v>
      </c>
      <c r="H1161" s="46">
        <f t="shared" si="151"/>
        <v>560000</v>
      </c>
      <c r="I1161" s="65">
        <v>0</v>
      </c>
      <c r="J1161" s="46">
        <f t="shared" si="152"/>
        <v>0</v>
      </c>
      <c r="K1161" s="46"/>
      <c r="L1161" s="46">
        <f t="shared" si="153"/>
        <v>0</v>
      </c>
      <c r="M1161" s="62"/>
      <c r="N1161" s="19"/>
    </row>
    <row r="1162" spans="1:35" ht="24" customHeight="1">
      <c r="A1162" s="61" t="s">
        <v>575</v>
      </c>
      <c r="B1162" s="61" t="s">
        <v>599</v>
      </c>
      <c r="C1162" s="62" t="s">
        <v>577</v>
      </c>
      <c r="D1162" s="63">
        <v>43.2</v>
      </c>
      <c r="E1162" s="64"/>
      <c r="F1162" s="46">
        <f t="shared" si="151"/>
        <v>0</v>
      </c>
      <c r="G1162" s="65">
        <v>60000</v>
      </c>
      <c r="H1162" s="46">
        <f t="shared" si="151"/>
        <v>2592000</v>
      </c>
      <c r="I1162" s="65">
        <v>0</v>
      </c>
      <c r="J1162" s="46">
        <f t="shared" si="152"/>
        <v>0</v>
      </c>
      <c r="K1162" s="46"/>
      <c r="L1162" s="46">
        <f t="shared" si="153"/>
        <v>0</v>
      </c>
      <c r="M1162" s="62"/>
      <c r="N1162" s="19"/>
    </row>
    <row r="1163" spans="1:35" ht="24" customHeight="1">
      <c r="A1163" s="61" t="s">
        <v>575</v>
      </c>
      <c r="B1163" s="61" t="s">
        <v>600</v>
      </c>
      <c r="C1163" s="62" t="s">
        <v>577</v>
      </c>
      <c r="D1163" s="63">
        <v>1.6</v>
      </c>
      <c r="E1163" s="64"/>
      <c r="F1163" s="46">
        <f t="shared" si="151"/>
        <v>0</v>
      </c>
      <c r="G1163" s="65">
        <v>60000</v>
      </c>
      <c r="H1163" s="46">
        <f t="shared" si="151"/>
        <v>96000</v>
      </c>
      <c r="I1163" s="65">
        <v>0</v>
      </c>
      <c r="J1163" s="46">
        <f t="shared" si="152"/>
        <v>0</v>
      </c>
      <c r="K1163" s="46"/>
      <c r="L1163" s="46">
        <f t="shared" si="153"/>
        <v>0</v>
      </c>
      <c r="M1163" s="62"/>
      <c r="N1163" s="19"/>
    </row>
    <row r="1164" spans="1:35" ht="24" customHeight="1">
      <c r="A1164" s="61" t="s">
        <v>579</v>
      </c>
      <c r="B1164" s="61" t="s">
        <v>956</v>
      </c>
      <c r="C1164" s="62" t="s">
        <v>46</v>
      </c>
      <c r="D1164" s="63">
        <v>1</v>
      </c>
      <c r="E1164" s="64">
        <f>SUM(H1161:H1163)*0.03</f>
        <v>97440</v>
      </c>
      <c r="F1164" s="46">
        <f t="shared" si="151"/>
        <v>97440</v>
      </c>
      <c r="G1164" s="65"/>
      <c r="H1164" s="46">
        <f t="shared" si="151"/>
        <v>0</v>
      </c>
      <c r="I1164" s="65">
        <v>0</v>
      </c>
      <c r="J1164" s="46">
        <f t="shared" si="152"/>
        <v>0</v>
      </c>
      <c r="K1164" s="46"/>
      <c r="L1164" s="46">
        <f t="shared" si="153"/>
        <v>0</v>
      </c>
      <c r="M1164" s="62"/>
      <c r="N1164" s="19"/>
    </row>
    <row r="1165" spans="1:35" s="78" customFormat="1" ht="24" customHeight="1">
      <c r="A1165" s="70" t="s">
        <v>957</v>
      </c>
      <c r="B1165" s="70"/>
      <c r="C1165" s="71"/>
      <c r="D1165" s="72"/>
      <c r="E1165" s="73"/>
      <c r="F1165" s="74">
        <f>SUM(F1166:F1250)</f>
        <v>19084545</v>
      </c>
      <c r="G1165" s="75"/>
      <c r="H1165" s="74">
        <f>SUM(H1166:H1250)</f>
        <v>28014096</v>
      </c>
      <c r="I1165" s="75"/>
      <c r="J1165" s="74">
        <f>SUM(J1166:J1250)</f>
        <v>8550</v>
      </c>
      <c r="K1165" s="74"/>
      <c r="L1165" s="74">
        <f>SUM(L1166:L1250)</f>
        <v>0</v>
      </c>
      <c r="M1165" s="71"/>
      <c r="N1165" s="76"/>
      <c r="O1165" s="77"/>
      <c r="P1165" s="77"/>
      <c r="Q1165" s="77"/>
      <c r="R1165" s="77"/>
      <c r="S1165" s="77"/>
      <c r="T1165" s="77"/>
      <c r="U1165" s="77"/>
      <c r="V1165" s="77"/>
      <c r="W1165" s="77"/>
      <c r="X1165" s="77"/>
      <c r="Y1165" s="77"/>
      <c r="Z1165" s="77"/>
      <c r="AA1165" s="77"/>
      <c r="AB1165" s="77"/>
      <c r="AC1165" s="77"/>
      <c r="AD1165" s="77"/>
      <c r="AE1165" s="77"/>
      <c r="AF1165" s="77"/>
      <c r="AG1165" s="77"/>
      <c r="AH1165" s="77"/>
      <c r="AI1165" s="77"/>
    </row>
    <row r="1166" spans="1:35" ht="24" customHeight="1">
      <c r="A1166" s="61" t="s">
        <v>602</v>
      </c>
      <c r="B1166" s="61" t="s">
        <v>879</v>
      </c>
      <c r="C1166" s="62" t="s">
        <v>73</v>
      </c>
      <c r="D1166" s="63">
        <v>726</v>
      </c>
      <c r="E1166" s="64">
        <v>3220</v>
      </c>
      <c r="F1166" s="46">
        <f t="shared" ref="F1166:H1229" si="154">TRUNC(E1166*$D1166,0)</f>
        <v>2337720</v>
      </c>
      <c r="G1166" s="65"/>
      <c r="H1166" s="46">
        <f t="shared" si="154"/>
        <v>0</v>
      </c>
      <c r="I1166" s="65">
        <v>0</v>
      </c>
      <c r="J1166" s="46">
        <f t="shared" ref="J1166:J1229" si="155">TRUNC(I1166*$D1166,0)</f>
        <v>0</v>
      </c>
      <c r="K1166" s="46"/>
      <c r="L1166" s="46">
        <f t="shared" ref="L1166:L1229" si="156">TRUNC(K1166*$D1166,0)</f>
        <v>0</v>
      </c>
      <c r="M1166" s="62"/>
      <c r="N1166" s="19"/>
    </row>
    <row r="1167" spans="1:35" ht="24" customHeight="1">
      <c r="A1167" s="61" t="s">
        <v>602</v>
      </c>
      <c r="B1167" s="61" t="s">
        <v>958</v>
      </c>
      <c r="C1167" s="62" t="s">
        <v>73</v>
      </c>
      <c r="D1167" s="63">
        <v>141</v>
      </c>
      <c r="E1167" s="64">
        <v>4135</v>
      </c>
      <c r="F1167" s="46">
        <f t="shared" si="154"/>
        <v>583035</v>
      </c>
      <c r="G1167" s="65"/>
      <c r="H1167" s="46">
        <f t="shared" si="154"/>
        <v>0</v>
      </c>
      <c r="I1167" s="65">
        <v>0</v>
      </c>
      <c r="J1167" s="46">
        <f t="shared" si="155"/>
        <v>0</v>
      </c>
      <c r="K1167" s="46"/>
      <c r="L1167" s="46">
        <f t="shared" si="156"/>
        <v>0</v>
      </c>
      <c r="M1167" s="62"/>
      <c r="N1167" s="19"/>
    </row>
    <row r="1168" spans="1:35" ht="24" customHeight="1">
      <c r="A1168" s="61" t="s">
        <v>602</v>
      </c>
      <c r="B1168" s="61" t="s">
        <v>959</v>
      </c>
      <c r="C1168" s="62" t="s">
        <v>73</v>
      </c>
      <c r="D1168" s="63">
        <v>156</v>
      </c>
      <c r="E1168" s="64">
        <v>4750</v>
      </c>
      <c r="F1168" s="46">
        <f t="shared" si="154"/>
        <v>741000</v>
      </c>
      <c r="G1168" s="65"/>
      <c r="H1168" s="46">
        <f t="shared" si="154"/>
        <v>0</v>
      </c>
      <c r="I1168" s="65">
        <v>0</v>
      </c>
      <c r="J1168" s="46">
        <f t="shared" si="155"/>
        <v>0</v>
      </c>
      <c r="K1168" s="46"/>
      <c r="L1168" s="46">
        <f t="shared" si="156"/>
        <v>0</v>
      </c>
      <c r="M1168" s="62"/>
      <c r="N1168" s="19"/>
    </row>
    <row r="1169" spans="1:14" ht="24" customHeight="1">
      <c r="A1169" s="61" t="s">
        <v>602</v>
      </c>
      <c r="B1169" s="61" t="s">
        <v>880</v>
      </c>
      <c r="C1169" s="62" t="s">
        <v>73</v>
      </c>
      <c r="D1169" s="63">
        <v>140</v>
      </c>
      <c r="E1169" s="64">
        <v>6688</v>
      </c>
      <c r="F1169" s="46">
        <f t="shared" si="154"/>
        <v>936320</v>
      </c>
      <c r="G1169" s="65"/>
      <c r="H1169" s="46">
        <f t="shared" si="154"/>
        <v>0</v>
      </c>
      <c r="I1169" s="65">
        <v>0</v>
      </c>
      <c r="J1169" s="46">
        <f t="shared" si="155"/>
        <v>0</v>
      </c>
      <c r="K1169" s="46"/>
      <c r="L1169" s="46">
        <f t="shared" si="156"/>
        <v>0</v>
      </c>
      <c r="M1169" s="62"/>
      <c r="N1169" s="19"/>
    </row>
    <row r="1170" spans="1:14" ht="24" customHeight="1">
      <c r="A1170" s="61" t="s">
        <v>602</v>
      </c>
      <c r="B1170" s="61" t="s">
        <v>808</v>
      </c>
      <c r="C1170" s="62" t="s">
        <v>73</v>
      </c>
      <c r="D1170" s="63">
        <v>100</v>
      </c>
      <c r="E1170" s="64">
        <v>8551</v>
      </c>
      <c r="F1170" s="46">
        <f t="shared" si="154"/>
        <v>855100</v>
      </c>
      <c r="G1170" s="65"/>
      <c r="H1170" s="46">
        <f t="shared" si="154"/>
        <v>0</v>
      </c>
      <c r="I1170" s="65">
        <v>0</v>
      </c>
      <c r="J1170" s="46">
        <f t="shared" si="155"/>
        <v>0</v>
      </c>
      <c r="K1170" s="46"/>
      <c r="L1170" s="46">
        <f t="shared" si="156"/>
        <v>0</v>
      </c>
      <c r="M1170" s="62"/>
      <c r="N1170" s="19"/>
    </row>
    <row r="1171" spans="1:14" ht="24" customHeight="1">
      <c r="A1171" s="61" t="s">
        <v>602</v>
      </c>
      <c r="B1171" s="61" t="s">
        <v>960</v>
      </c>
      <c r="C1171" s="62" t="s">
        <v>73</v>
      </c>
      <c r="D1171" s="63">
        <v>27</v>
      </c>
      <c r="E1171" s="64">
        <v>11105</v>
      </c>
      <c r="F1171" s="46">
        <f t="shared" si="154"/>
        <v>299835</v>
      </c>
      <c r="G1171" s="65"/>
      <c r="H1171" s="46">
        <f t="shared" si="154"/>
        <v>0</v>
      </c>
      <c r="I1171" s="65">
        <v>0</v>
      </c>
      <c r="J1171" s="46">
        <f t="shared" si="155"/>
        <v>0</v>
      </c>
      <c r="K1171" s="46"/>
      <c r="L1171" s="46">
        <f t="shared" si="156"/>
        <v>0</v>
      </c>
      <c r="M1171" s="62"/>
      <c r="N1171" s="19"/>
    </row>
    <row r="1172" spans="1:14" ht="24" customHeight="1">
      <c r="A1172" s="61" t="s">
        <v>602</v>
      </c>
      <c r="B1172" s="61" t="s">
        <v>926</v>
      </c>
      <c r="C1172" s="62" t="s">
        <v>73</v>
      </c>
      <c r="D1172" s="63">
        <v>39</v>
      </c>
      <c r="E1172" s="64">
        <v>15926</v>
      </c>
      <c r="F1172" s="46">
        <f t="shared" si="154"/>
        <v>621114</v>
      </c>
      <c r="G1172" s="65"/>
      <c r="H1172" s="46">
        <f t="shared" si="154"/>
        <v>0</v>
      </c>
      <c r="I1172" s="65">
        <v>0</v>
      </c>
      <c r="J1172" s="46">
        <f t="shared" si="155"/>
        <v>0</v>
      </c>
      <c r="K1172" s="46"/>
      <c r="L1172" s="46">
        <f t="shared" si="156"/>
        <v>0</v>
      </c>
      <c r="M1172" s="62"/>
      <c r="N1172" s="19"/>
    </row>
    <row r="1173" spans="1:14" ht="24" customHeight="1">
      <c r="A1173" s="61" t="s">
        <v>602</v>
      </c>
      <c r="B1173" s="61" t="s">
        <v>881</v>
      </c>
      <c r="C1173" s="62" t="s">
        <v>73</v>
      </c>
      <c r="D1173" s="63">
        <v>49</v>
      </c>
      <c r="E1173" s="64">
        <v>21105</v>
      </c>
      <c r="F1173" s="46">
        <f t="shared" si="154"/>
        <v>1034145</v>
      </c>
      <c r="G1173" s="65"/>
      <c r="H1173" s="46">
        <f t="shared" si="154"/>
        <v>0</v>
      </c>
      <c r="I1173" s="65">
        <v>0</v>
      </c>
      <c r="J1173" s="46">
        <f t="shared" si="155"/>
        <v>0</v>
      </c>
      <c r="K1173" s="46"/>
      <c r="L1173" s="46">
        <f t="shared" si="156"/>
        <v>0</v>
      </c>
      <c r="M1173" s="62"/>
      <c r="N1173" s="19"/>
    </row>
    <row r="1174" spans="1:14" ht="24" customHeight="1">
      <c r="A1174" s="61" t="s">
        <v>585</v>
      </c>
      <c r="B1174" s="61" t="s">
        <v>586</v>
      </c>
      <c r="C1174" s="62" t="s">
        <v>46</v>
      </c>
      <c r="D1174" s="63">
        <v>1</v>
      </c>
      <c r="E1174" s="64">
        <f>SUM(F1166:F1173)*0.03</f>
        <v>222248.06999999998</v>
      </c>
      <c r="F1174" s="46">
        <f t="shared" si="154"/>
        <v>222248</v>
      </c>
      <c r="G1174" s="65"/>
      <c r="H1174" s="46">
        <f t="shared" si="154"/>
        <v>0</v>
      </c>
      <c r="I1174" s="65">
        <v>0</v>
      </c>
      <c r="J1174" s="46">
        <f t="shared" si="155"/>
        <v>0</v>
      </c>
      <c r="K1174" s="46"/>
      <c r="L1174" s="46">
        <f t="shared" si="156"/>
        <v>0</v>
      </c>
      <c r="M1174" s="62"/>
      <c r="N1174" s="19"/>
    </row>
    <row r="1175" spans="1:14" ht="24" customHeight="1">
      <c r="A1175" s="61" t="s">
        <v>611</v>
      </c>
      <c r="B1175" s="61" t="s">
        <v>612</v>
      </c>
      <c r="C1175" s="62" t="s">
        <v>73</v>
      </c>
      <c r="D1175" s="63">
        <v>640</v>
      </c>
      <c r="E1175" s="64">
        <v>2009</v>
      </c>
      <c r="F1175" s="46">
        <f t="shared" si="154"/>
        <v>1285760</v>
      </c>
      <c r="G1175" s="65">
        <v>4574</v>
      </c>
      <c r="H1175" s="46">
        <f t="shared" si="154"/>
        <v>2927360</v>
      </c>
      <c r="I1175" s="65">
        <v>0</v>
      </c>
      <c r="J1175" s="46">
        <f t="shared" si="155"/>
        <v>0</v>
      </c>
      <c r="K1175" s="46"/>
      <c r="L1175" s="46">
        <f t="shared" si="156"/>
        <v>0</v>
      </c>
      <c r="M1175" s="62"/>
      <c r="N1175" s="19"/>
    </row>
    <row r="1176" spans="1:14" ht="24" customHeight="1">
      <c r="A1176" s="61" t="s">
        <v>611</v>
      </c>
      <c r="B1176" s="61" t="s">
        <v>613</v>
      </c>
      <c r="C1176" s="62" t="s">
        <v>73</v>
      </c>
      <c r="D1176" s="63">
        <v>128</v>
      </c>
      <c r="E1176" s="64">
        <v>2238</v>
      </c>
      <c r="F1176" s="46">
        <f t="shared" si="154"/>
        <v>286464</v>
      </c>
      <c r="G1176" s="65">
        <v>5178</v>
      </c>
      <c r="H1176" s="46">
        <f t="shared" si="154"/>
        <v>662784</v>
      </c>
      <c r="I1176" s="65">
        <v>0</v>
      </c>
      <c r="J1176" s="46">
        <f t="shared" si="155"/>
        <v>0</v>
      </c>
      <c r="K1176" s="46"/>
      <c r="L1176" s="46">
        <f t="shared" si="156"/>
        <v>0</v>
      </c>
      <c r="M1176" s="62"/>
      <c r="N1176" s="19"/>
    </row>
    <row r="1177" spans="1:14" ht="24" customHeight="1">
      <c r="A1177" s="61" t="s">
        <v>611</v>
      </c>
      <c r="B1177" s="61" t="s">
        <v>614</v>
      </c>
      <c r="C1177" s="62" t="s">
        <v>73</v>
      </c>
      <c r="D1177" s="63">
        <v>141</v>
      </c>
      <c r="E1177" s="64">
        <v>2413</v>
      </c>
      <c r="F1177" s="46">
        <f t="shared" si="154"/>
        <v>340233</v>
      </c>
      <c r="G1177" s="65">
        <v>5178</v>
      </c>
      <c r="H1177" s="46">
        <f t="shared" si="154"/>
        <v>730098</v>
      </c>
      <c r="I1177" s="65">
        <v>0</v>
      </c>
      <c r="J1177" s="46">
        <f t="shared" si="155"/>
        <v>0</v>
      </c>
      <c r="K1177" s="46"/>
      <c r="L1177" s="46">
        <f t="shared" si="156"/>
        <v>0</v>
      </c>
      <c r="M1177" s="62"/>
      <c r="N1177" s="19"/>
    </row>
    <row r="1178" spans="1:14" ht="24" customHeight="1">
      <c r="A1178" s="61" t="s">
        <v>611</v>
      </c>
      <c r="B1178" s="61" t="s">
        <v>615</v>
      </c>
      <c r="C1178" s="62" t="s">
        <v>73</v>
      </c>
      <c r="D1178" s="63">
        <v>103</v>
      </c>
      <c r="E1178" s="64">
        <v>2667</v>
      </c>
      <c r="F1178" s="46">
        <f t="shared" si="154"/>
        <v>274701</v>
      </c>
      <c r="G1178" s="65">
        <v>5178</v>
      </c>
      <c r="H1178" s="46">
        <f t="shared" si="154"/>
        <v>533334</v>
      </c>
      <c r="I1178" s="65">
        <v>0</v>
      </c>
      <c r="J1178" s="46">
        <f t="shared" si="155"/>
        <v>0</v>
      </c>
      <c r="K1178" s="46"/>
      <c r="L1178" s="46">
        <f t="shared" si="156"/>
        <v>0</v>
      </c>
      <c r="M1178" s="62"/>
      <c r="N1178" s="19"/>
    </row>
    <row r="1179" spans="1:14" ht="24" customHeight="1">
      <c r="A1179" s="61" t="s">
        <v>611</v>
      </c>
      <c r="B1179" s="61" t="s">
        <v>929</v>
      </c>
      <c r="C1179" s="62" t="s">
        <v>73</v>
      </c>
      <c r="D1179" s="63">
        <v>91</v>
      </c>
      <c r="E1179" s="64">
        <v>3236</v>
      </c>
      <c r="F1179" s="46">
        <f t="shared" si="154"/>
        <v>294476</v>
      </c>
      <c r="G1179" s="65">
        <v>6473</v>
      </c>
      <c r="H1179" s="46">
        <f t="shared" si="154"/>
        <v>589043</v>
      </c>
      <c r="I1179" s="65">
        <v>0</v>
      </c>
      <c r="J1179" s="46">
        <f t="shared" si="155"/>
        <v>0</v>
      </c>
      <c r="K1179" s="46"/>
      <c r="L1179" s="46">
        <f t="shared" si="156"/>
        <v>0</v>
      </c>
      <c r="M1179" s="62"/>
      <c r="N1179" s="19"/>
    </row>
    <row r="1180" spans="1:14" ht="24" customHeight="1">
      <c r="A1180" s="61" t="s">
        <v>611</v>
      </c>
      <c r="B1180" s="61" t="s">
        <v>961</v>
      </c>
      <c r="C1180" s="62" t="s">
        <v>73</v>
      </c>
      <c r="D1180" s="63">
        <v>24</v>
      </c>
      <c r="E1180" s="64">
        <v>3550</v>
      </c>
      <c r="F1180" s="46">
        <f t="shared" si="154"/>
        <v>85200</v>
      </c>
      <c r="G1180" s="65">
        <v>7163</v>
      </c>
      <c r="H1180" s="46">
        <f t="shared" si="154"/>
        <v>171912</v>
      </c>
      <c r="I1180" s="65">
        <v>0</v>
      </c>
      <c r="J1180" s="46">
        <f t="shared" si="155"/>
        <v>0</v>
      </c>
      <c r="K1180" s="46"/>
      <c r="L1180" s="46">
        <f t="shared" si="156"/>
        <v>0</v>
      </c>
      <c r="M1180" s="62"/>
      <c r="N1180" s="19"/>
    </row>
    <row r="1181" spans="1:14" ht="24" customHeight="1">
      <c r="A1181" s="61" t="s">
        <v>611</v>
      </c>
      <c r="B1181" s="61" t="s">
        <v>930</v>
      </c>
      <c r="C1181" s="62" t="s">
        <v>73</v>
      </c>
      <c r="D1181" s="63">
        <v>36</v>
      </c>
      <c r="E1181" s="64">
        <v>6963</v>
      </c>
      <c r="F1181" s="46">
        <f t="shared" si="154"/>
        <v>250668</v>
      </c>
      <c r="G1181" s="65">
        <v>11047</v>
      </c>
      <c r="H1181" s="46">
        <f t="shared" si="154"/>
        <v>397692</v>
      </c>
      <c r="I1181" s="65">
        <v>0</v>
      </c>
      <c r="J1181" s="46">
        <f t="shared" si="155"/>
        <v>0</v>
      </c>
      <c r="K1181" s="46"/>
      <c r="L1181" s="46">
        <f t="shared" si="156"/>
        <v>0</v>
      </c>
      <c r="M1181" s="62"/>
      <c r="N1181" s="19"/>
    </row>
    <row r="1182" spans="1:14" ht="24" customHeight="1">
      <c r="A1182" s="61" t="s">
        <v>611</v>
      </c>
      <c r="B1182" s="61" t="s">
        <v>882</v>
      </c>
      <c r="C1182" s="62" t="s">
        <v>73</v>
      </c>
      <c r="D1182" s="63">
        <v>45</v>
      </c>
      <c r="E1182" s="64">
        <v>9074</v>
      </c>
      <c r="F1182" s="46">
        <f t="shared" si="154"/>
        <v>408330</v>
      </c>
      <c r="G1182" s="65">
        <v>15535</v>
      </c>
      <c r="H1182" s="46">
        <f t="shared" si="154"/>
        <v>699075</v>
      </c>
      <c r="I1182" s="65">
        <v>0</v>
      </c>
      <c r="J1182" s="46">
        <f t="shared" si="155"/>
        <v>0</v>
      </c>
      <c r="K1182" s="46"/>
      <c r="L1182" s="46">
        <f t="shared" si="156"/>
        <v>0</v>
      </c>
      <c r="M1182" s="62"/>
      <c r="N1182" s="19"/>
    </row>
    <row r="1183" spans="1:14" ht="24" customHeight="1">
      <c r="A1183" s="61" t="s">
        <v>884</v>
      </c>
      <c r="B1183" s="61" t="s">
        <v>885</v>
      </c>
      <c r="C1183" s="62" t="s">
        <v>83</v>
      </c>
      <c r="D1183" s="63">
        <v>137</v>
      </c>
      <c r="E1183" s="64">
        <v>1206</v>
      </c>
      <c r="F1183" s="46">
        <f t="shared" si="154"/>
        <v>165222</v>
      </c>
      <c r="G1183" s="65"/>
      <c r="H1183" s="46">
        <f t="shared" si="154"/>
        <v>0</v>
      </c>
      <c r="I1183" s="65">
        <v>0</v>
      </c>
      <c r="J1183" s="46">
        <f t="shared" si="155"/>
        <v>0</v>
      </c>
      <c r="K1183" s="46"/>
      <c r="L1183" s="46">
        <f t="shared" si="156"/>
        <v>0</v>
      </c>
      <c r="M1183" s="62"/>
      <c r="N1183" s="19"/>
    </row>
    <row r="1184" spans="1:14" ht="24" customHeight="1">
      <c r="A1184" s="61" t="s">
        <v>884</v>
      </c>
      <c r="B1184" s="61" t="s">
        <v>962</v>
      </c>
      <c r="C1184" s="62" t="s">
        <v>83</v>
      </c>
      <c r="D1184" s="63">
        <v>16</v>
      </c>
      <c r="E1184" s="64">
        <v>1804</v>
      </c>
      <c r="F1184" s="46">
        <f t="shared" si="154"/>
        <v>28864</v>
      </c>
      <c r="G1184" s="65"/>
      <c r="H1184" s="46">
        <f t="shared" si="154"/>
        <v>0</v>
      </c>
      <c r="I1184" s="65">
        <v>0</v>
      </c>
      <c r="J1184" s="46">
        <f t="shared" si="155"/>
        <v>0</v>
      </c>
      <c r="K1184" s="46"/>
      <c r="L1184" s="46">
        <f t="shared" si="156"/>
        <v>0</v>
      </c>
      <c r="M1184" s="62"/>
      <c r="N1184" s="19"/>
    </row>
    <row r="1185" spans="1:14" ht="24" customHeight="1">
      <c r="A1185" s="61" t="s">
        <v>884</v>
      </c>
      <c r="B1185" s="61" t="s">
        <v>963</v>
      </c>
      <c r="C1185" s="62" t="s">
        <v>83</v>
      </c>
      <c r="D1185" s="63">
        <v>10</v>
      </c>
      <c r="E1185" s="64">
        <v>2148</v>
      </c>
      <c r="F1185" s="46">
        <f t="shared" si="154"/>
        <v>21480</v>
      </c>
      <c r="G1185" s="65"/>
      <c r="H1185" s="46">
        <f t="shared" si="154"/>
        <v>0</v>
      </c>
      <c r="I1185" s="65">
        <v>0</v>
      </c>
      <c r="J1185" s="46">
        <f t="shared" si="155"/>
        <v>0</v>
      </c>
      <c r="K1185" s="46"/>
      <c r="L1185" s="46">
        <f t="shared" si="156"/>
        <v>0</v>
      </c>
      <c r="M1185" s="62"/>
      <c r="N1185" s="19"/>
    </row>
    <row r="1186" spans="1:14" ht="24" customHeight="1">
      <c r="A1186" s="61" t="s">
        <v>884</v>
      </c>
      <c r="B1186" s="61" t="s">
        <v>886</v>
      </c>
      <c r="C1186" s="62" t="s">
        <v>83</v>
      </c>
      <c r="D1186" s="63">
        <v>17</v>
      </c>
      <c r="E1186" s="64">
        <v>3359</v>
      </c>
      <c r="F1186" s="46">
        <f t="shared" si="154"/>
        <v>57103</v>
      </c>
      <c r="G1186" s="65"/>
      <c r="H1186" s="46">
        <f t="shared" si="154"/>
        <v>0</v>
      </c>
      <c r="I1186" s="65">
        <v>0</v>
      </c>
      <c r="J1186" s="46">
        <f t="shared" si="155"/>
        <v>0</v>
      </c>
      <c r="K1186" s="46"/>
      <c r="L1186" s="46">
        <f t="shared" si="156"/>
        <v>0</v>
      </c>
      <c r="M1186" s="62"/>
      <c r="N1186" s="19"/>
    </row>
    <row r="1187" spans="1:14" ht="24" customHeight="1">
      <c r="A1187" s="61" t="s">
        <v>616</v>
      </c>
      <c r="B1187" s="61" t="s">
        <v>816</v>
      </c>
      <c r="C1187" s="62" t="s">
        <v>83</v>
      </c>
      <c r="D1187" s="63">
        <v>5</v>
      </c>
      <c r="E1187" s="64">
        <v>2865</v>
      </c>
      <c r="F1187" s="46">
        <f t="shared" si="154"/>
        <v>14325</v>
      </c>
      <c r="G1187" s="65"/>
      <c r="H1187" s="46">
        <f t="shared" si="154"/>
        <v>0</v>
      </c>
      <c r="I1187" s="65">
        <v>0</v>
      </c>
      <c r="J1187" s="46">
        <f t="shared" si="155"/>
        <v>0</v>
      </c>
      <c r="K1187" s="46"/>
      <c r="L1187" s="46">
        <f t="shared" si="156"/>
        <v>0</v>
      </c>
      <c r="M1187" s="62"/>
      <c r="N1187" s="19"/>
    </row>
    <row r="1188" spans="1:14" ht="24" customHeight="1">
      <c r="A1188" s="61" t="s">
        <v>616</v>
      </c>
      <c r="B1188" s="61" t="s">
        <v>964</v>
      </c>
      <c r="C1188" s="62" t="s">
        <v>83</v>
      </c>
      <c r="D1188" s="63">
        <v>1</v>
      </c>
      <c r="E1188" s="64">
        <v>3770</v>
      </c>
      <c r="F1188" s="46">
        <f t="shared" si="154"/>
        <v>3770</v>
      </c>
      <c r="G1188" s="65"/>
      <c r="H1188" s="46">
        <f t="shared" si="154"/>
        <v>0</v>
      </c>
      <c r="I1188" s="65">
        <v>0</v>
      </c>
      <c r="J1188" s="46">
        <f t="shared" si="155"/>
        <v>0</v>
      </c>
      <c r="K1188" s="46"/>
      <c r="L1188" s="46">
        <f t="shared" si="156"/>
        <v>0</v>
      </c>
      <c r="M1188" s="62"/>
      <c r="N1188" s="19"/>
    </row>
    <row r="1189" spans="1:14" ht="24" customHeight="1">
      <c r="A1189" s="61" t="s">
        <v>616</v>
      </c>
      <c r="B1189" s="61" t="s">
        <v>931</v>
      </c>
      <c r="C1189" s="62" t="s">
        <v>83</v>
      </c>
      <c r="D1189" s="63">
        <v>1</v>
      </c>
      <c r="E1189" s="64">
        <v>6786</v>
      </c>
      <c r="F1189" s="46">
        <f t="shared" si="154"/>
        <v>6786</v>
      </c>
      <c r="G1189" s="65"/>
      <c r="H1189" s="46">
        <f t="shared" si="154"/>
        <v>0</v>
      </c>
      <c r="I1189" s="65">
        <v>0</v>
      </c>
      <c r="J1189" s="46">
        <f t="shared" si="155"/>
        <v>0</v>
      </c>
      <c r="K1189" s="46"/>
      <c r="L1189" s="46">
        <f t="shared" si="156"/>
        <v>0</v>
      </c>
      <c r="M1189" s="62"/>
      <c r="N1189" s="19"/>
    </row>
    <row r="1190" spans="1:14" ht="24" customHeight="1">
      <c r="A1190" s="61" t="s">
        <v>616</v>
      </c>
      <c r="B1190" s="61" t="s">
        <v>887</v>
      </c>
      <c r="C1190" s="62" t="s">
        <v>83</v>
      </c>
      <c r="D1190" s="63">
        <v>7</v>
      </c>
      <c r="E1190" s="64">
        <v>11043</v>
      </c>
      <c r="F1190" s="46">
        <f t="shared" si="154"/>
        <v>77301</v>
      </c>
      <c r="G1190" s="65"/>
      <c r="H1190" s="46">
        <f t="shared" si="154"/>
        <v>0</v>
      </c>
      <c r="I1190" s="65">
        <v>0</v>
      </c>
      <c r="J1190" s="46">
        <f t="shared" si="155"/>
        <v>0</v>
      </c>
      <c r="K1190" s="46"/>
      <c r="L1190" s="46">
        <f t="shared" si="156"/>
        <v>0</v>
      </c>
      <c r="M1190" s="62"/>
      <c r="N1190" s="19"/>
    </row>
    <row r="1191" spans="1:14" ht="24" customHeight="1">
      <c r="A1191" s="61" t="s">
        <v>884</v>
      </c>
      <c r="B1191" s="61" t="s">
        <v>965</v>
      </c>
      <c r="C1191" s="62" t="s">
        <v>83</v>
      </c>
      <c r="D1191" s="63">
        <v>165</v>
      </c>
      <c r="E1191" s="64">
        <v>1664</v>
      </c>
      <c r="F1191" s="46">
        <f t="shared" si="154"/>
        <v>274560</v>
      </c>
      <c r="G1191" s="65"/>
      <c r="H1191" s="46">
        <f t="shared" si="154"/>
        <v>0</v>
      </c>
      <c r="I1191" s="65">
        <v>0</v>
      </c>
      <c r="J1191" s="46">
        <f t="shared" si="155"/>
        <v>0</v>
      </c>
      <c r="K1191" s="46"/>
      <c r="L1191" s="46">
        <f t="shared" si="156"/>
        <v>0</v>
      </c>
      <c r="M1191" s="62"/>
      <c r="N1191" s="19"/>
    </row>
    <row r="1192" spans="1:14" ht="24" customHeight="1">
      <c r="A1192" s="61" t="s">
        <v>884</v>
      </c>
      <c r="B1192" s="61" t="s">
        <v>966</v>
      </c>
      <c r="C1192" s="62" t="s">
        <v>83</v>
      </c>
      <c r="D1192" s="63">
        <v>50</v>
      </c>
      <c r="E1192" s="64">
        <v>2241</v>
      </c>
      <c r="F1192" s="46">
        <f t="shared" si="154"/>
        <v>112050</v>
      </c>
      <c r="G1192" s="65"/>
      <c r="H1192" s="46">
        <f t="shared" si="154"/>
        <v>0</v>
      </c>
      <c r="I1192" s="65">
        <v>0</v>
      </c>
      <c r="J1192" s="46">
        <f t="shared" si="155"/>
        <v>0</v>
      </c>
      <c r="K1192" s="46"/>
      <c r="L1192" s="46">
        <f t="shared" si="156"/>
        <v>0</v>
      </c>
      <c r="M1192" s="62"/>
      <c r="N1192" s="19"/>
    </row>
    <row r="1193" spans="1:14" ht="24" customHeight="1">
      <c r="A1193" s="61" t="s">
        <v>884</v>
      </c>
      <c r="B1193" s="61" t="s">
        <v>967</v>
      </c>
      <c r="C1193" s="62" t="s">
        <v>83</v>
      </c>
      <c r="D1193" s="63">
        <v>55</v>
      </c>
      <c r="E1193" s="64">
        <v>2995</v>
      </c>
      <c r="F1193" s="46">
        <f t="shared" si="154"/>
        <v>164725</v>
      </c>
      <c r="G1193" s="65"/>
      <c r="H1193" s="46">
        <f t="shared" si="154"/>
        <v>0</v>
      </c>
      <c r="I1193" s="65">
        <v>0</v>
      </c>
      <c r="J1193" s="46">
        <f t="shared" si="155"/>
        <v>0</v>
      </c>
      <c r="K1193" s="46"/>
      <c r="L1193" s="46">
        <f t="shared" si="156"/>
        <v>0</v>
      </c>
      <c r="M1193" s="62"/>
      <c r="N1193" s="19"/>
    </row>
    <row r="1194" spans="1:14" ht="24" customHeight="1">
      <c r="A1194" s="61" t="s">
        <v>884</v>
      </c>
      <c r="B1194" s="61" t="s">
        <v>888</v>
      </c>
      <c r="C1194" s="62" t="s">
        <v>83</v>
      </c>
      <c r="D1194" s="63">
        <v>35</v>
      </c>
      <c r="E1194" s="64">
        <v>4378</v>
      </c>
      <c r="F1194" s="46">
        <f t="shared" si="154"/>
        <v>153230</v>
      </c>
      <c r="G1194" s="65"/>
      <c r="H1194" s="46">
        <f t="shared" si="154"/>
        <v>0</v>
      </c>
      <c r="I1194" s="65">
        <v>0</v>
      </c>
      <c r="J1194" s="46">
        <f t="shared" si="155"/>
        <v>0</v>
      </c>
      <c r="K1194" s="46"/>
      <c r="L1194" s="46">
        <f t="shared" si="156"/>
        <v>0</v>
      </c>
      <c r="M1194" s="62"/>
      <c r="N1194" s="19"/>
    </row>
    <row r="1195" spans="1:14" ht="24" customHeight="1">
      <c r="A1195" s="61" t="s">
        <v>616</v>
      </c>
      <c r="B1195" s="61" t="s">
        <v>817</v>
      </c>
      <c r="C1195" s="62" t="s">
        <v>83</v>
      </c>
      <c r="D1195" s="63">
        <v>38</v>
      </c>
      <c r="E1195" s="64">
        <v>5069</v>
      </c>
      <c r="F1195" s="46">
        <f t="shared" si="154"/>
        <v>192622</v>
      </c>
      <c r="G1195" s="65"/>
      <c r="H1195" s="46">
        <f t="shared" si="154"/>
        <v>0</v>
      </c>
      <c r="I1195" s="65">
        <v>0</v>
      </c>
      <c r="J1195" s="46">
        <f t="shared" si="155"/>
        <v>0</v>
      </c>
      <c r="K1195" s="46"/>
      <c r="L1195" s="46">
        <f t="shared" si="156"/>
        <v>0</v>
      </c>
      <c r="M1195" s="62"/>
      <c r="N1195" s="19"/>
    </row>
    <row r="1196" spans="1:14" ht="24" customHeight="1">
      <c r="A1196" s="61" t="s">
        <v>616</v>
      </c>
      <c r="B1196" s="61" t="s">
        <v>968</v>
      </c>
      <c r="C1196" s="62" t="s">
        <v>83</v>
      </c>
      <c r="D1196" s="63">
        <v>15</v>
      </c>
      <c r="E1196" s="64">
        <v>5974</v>
      </c>
      <c r="F1196" s="46">
        <f t="shared" si="154"/>
        <v>89610</v>
      </c>
      <c r="G1196" s="65"/>
      <c r="H1196" s="46">
        <f t="shared" si="154"/>
        <v>0</v>
      </c>
      <c r="I1196" s="65">
        <v>0</v>
      </c>
      <c r="J1196" s="46">
        <f t="shared" si="155"/>
        <v>0</v>
      </c>
      <c r="K1196" s="46"/>
      <c r="L1196" s="46">
        <f t="shared" si="156"/>
        <v>0</v>
      </c>
      <c r="M1196" s="62"/>
      <c r="N1196" s="19"/>
    </row>
    <row r="1197" spans="1:14" ht="24" customHeight="1">
      <c r="A1197" s="61" t="s">
        <v>616</v>
      </c>
      <c r="B1197" s="61" t="s">
        <v>932</v>
      </c>
      <c r="C1197" s="62" t="s">
        <v>83</v>
      </c>
      <c r="D1197" s="63">
        <v>12</v>
      </c>
      <c r="E1197" s="64">
        <v>9582</v>
      </c>
      <c r="F1197" s="46">
        <f t="shared" si="154"/>
        <v>114984</v>
      </c>
      <c r="G1197" s="65"/>
      <c r="H1197" s="46">
        <f t="shared" si="154"/>
        <v>0</v>
      </c>
      <c r="I1197" s="65">
        <v>0</v>
      </c>
      <c r="J1197" s="46">
        <f t="shared" si="155"/>
        <v>0</v>
      </c>
      <c r="K1197" s="46"/>
      <c r="L1197" s="46">
        <f t="shared" si="156"/>
        <v>0</v>
      </c>
      <c r="M1197" s="62"/>
      <c r="N1197" s="19"/>
    </row>
    <row r="1198" spans="1:14" ht="24" customHeight="1">
      <c r="A1198" s="61" t="s">
        <v>616</v>
      </c>
      <c r="B1198" s="61" t="s">
        <v>889</v>
      </c>
      <c r="C1198" s="62" t="s">
        <v>83</v>
      </c>
      <c r="D1198" s="63">
        <v>11</v>
      </c>
      <c r="E1198" s="64">
        <v>14987</v>
      </c>
      <c r="F1198" s="46">
        <f t="shared" si="154"/>
        <v>164857</v>
      </c>
      <c r="G1198" s="65"/>
      <c r="H1198" s="46">
        <f t="shared" si="154"/>
        <v>0</v>
      </c>
      <c r="I1198" s="65">
        <v>0</v>
      </c>
      <c r="J1198" s="46">
        <f t="shared" si="155"/>
        <v>0</v>
      </c>
      <c r="K1198" s="46"/>
      <c r="L1198" s="46">
        <f t="shared" si="156"/>
        <v>0</v>
      </c>
      <c r="M1198" s="62"/>
      <c r="N1198" s="19"/>
    </row>
    <row r="1199" spans="1:14" ht="24" customHeight="1">
      <c r="A1199" s="61" t="s">
        <v>884</v>
      </c>
      <c r="B1199" s="61" t="s">
        <v>969</v>
      </c>
      <c r="C1199" s="62" t="s">
        <v>83</v>
      </c>
      <c r="D1199" s="63">
        <v>292</v>
      </c>
      <c r="E1199" s="64">
        <v>1071</v>
      </c>
      <c r="F1199" s="46">
        <f t="shared" si="154"/>
        <v>312732</v>
      </c>
      <c r="G1199" s="65"/>
      <c r="H1199" s="46">
        <f t="shared" si="154"/>
        <v>0</v>
      </c>
      <c r="I1199" s="65">
        <v>0</v>
      </c>
      <c r="J1199" s="46">
        <f t="shared" si="155"/>
        <v>0</v>
      </c>
      <c r="K1199" s="46"/>
      <c r="L1199" s="46">
        <f t="shared" si="156"/>
        <v>0</v>
      </c>
      <c r="M1199" s="62"/>
      <c r="N1199" s="19"/>
    </row>
    <row r="1200" spans="1:14" ht="24" customHeight="1">
      <c r="A1200" s="61" t="s">
        <v>884</v>
      </c>
      <c r="B1200" s="61" t="s">
        <v>970</v>
      </c>
      <c r="C1200" s="62" t="s">
        <v>83</v>
      </c>
      <c r="D1200" s="63">
        <v>50</v>
      </c>
      <c r="E1200" s="64">
        <v>1383</v>
      </c>
      <c r="F1200" s="46">
        <f t="shared" si="154"/>
        <v>69150</v>
      </c>
      <c r="G1200" s="65"/>
      <c r="H1200" s="46">
        <f t="shared" si="154"/>
        <v>0</v>
      </c>
      <c r="I1200" s="65">
        <v>0</v>
      </c>
      <c r="J1200" s="46">
        <f t="shared" si="155"/>
        <v>0</v>
      </c>
      <c r="K1200" s="46"/>
      <c r="L1200" s="46">
        <f t="shared" si="156"/>
        <v>0</v>
      </c>
      <c r="M1200" s="62"/>
      <c r="N1200" s="19"/>
    </row>
    <row r="1201" spans="1:14" ht="24" customHeight="1">
      <c r="A1201" s="61" t="s">
        <v>884</v>
      </c>
      <c r="B1201" s="61" t="s">
        <v>971</v>
      </c>
      <c r="C1201" s="62" t="s">
        <v>83</v>
      </c>
      <c r="D1201" s="63">
        <v>37</v>
      </c>
      <c r="E1201" s="64">
        <v>1643</v>
      </c>
      <c r="F1201" s="46">
        <f t="shared" si="154"/>
        <v>60791</v>
      </c>
      <c r="G1201" s="65"/>
      <c r="H1201" s="46">
        <f t="shared" si="154"/>
        <v>0</v>
      </c>
      <c r="I1201" s="65">
        <v>0</v>
      </c>
      <c r="J1201" s="46">
        <f t="shared" si="155"/>
        <v>0</v>
      </c>
      <c r="K1201" s="46"/>
      <c r="L1201" s="46">
        <f t="shared" si="156"/>
        <v>0</v>
      </c>
      <c r="M1201" s="62"/>
      <c r="N1201" s="19"/>
    </row>
    <row r="1202" spans="1:14" ht="24" customHeight="1">
      <c r="A1202" s="61" t="s">
        <v>884</v>
      </c>
      <c r="B1202" s="61" t="s">
        <v>890</v>
      </c>
      <c r="C1202" s="62" t="s">
        <v>83</v>
      </c>
      <c r="D1202" s="63">
        <v>20</v>
      </c>
      <c r="E1202" s="64">
        <v>2626</v>
      </c>
      <c r="F1202" s="46">
        <f t="shared" si="154"/>
        <v>52520</v>
      </c>
      <c r="G1202" s="65"/>
      <c r="H1202" s="46">
        <f t="shared" si="154"/>
        <v>0</v>
      </c>
      <c r="I1202" s="65">
        <v>0</v>
      </c>
      <c r="J1202" s="46">
        <f t="shared" si="155"/>
        <v>0</v>
      </c>
      <c r="K1202" s="46"/>
      <c r="L1202" s="46">
        <f t="shared" si="156"/>
        <v>0</v>
      </c>
      <c r="M1202" s="62"/>
      <c r="N1202" s="19"/>
    </row>
    <row r="1203" spans="1:14" ht="24" customHeight="1">
      <c r="A1203" s="61" t="s">
        <v>616</v>
      </c>
      <c r="B1203" s="61" t="s">
        <v>933</v>
      </c>
      <c r="C1203" s="62" t="s">
        <v>83</v>
      </c>
      <c r="D1203" s="63">
        <v>2</v>
      </c>
      <c r="E1203" s="64">
        <v>1601</v>
      </c>
      <c r="F1203" s="46">
        <f t="shared" si="154"/>
        <v>3202</v>
      </c>
      <c r="G1203" s="65"/>
      <c r="H1203" s="46">
        <f t="shared" si="154"/>
        <v>0</v>
      </c>
      <c r="I1203" s="65">
        <v>0</v>
      </c>
      <c r="J1203" s="46">
        <f t="shared" si="155"/>
        <v>0</v>
      </c>
      <c r="K1203" s="46"/>
      <c r="L1203" s="46">
        <f t="shared" si="156"/>
        <v>0</v>
      </c>
      <c r="M1203" s="62"/>
      <c r="N1203" s="19"/>
    </row>
    <row r="1204" spans="1:14" ht="24" customHeight="1">
      <c r="A1204" s="61" t="s">
        <v>616</v>
      </c>
      <c r="B1204" s="61" t="s">
        <v>972</v>
      </c>
      <c r="C1204" s="62" t="s">
        <v>83</v>
      </c>
      <c r="D1204" s="63">
        <v>3</v>
      </c>
      <c r="E1204" s="64">
        <v>1786</v>
      </c>
      <c r="F1204" s="46">
        <f t="shared" si="154"/>
        <v>5358</v>
      </c>
      <c r="G1204" s="65"/>
      <c r="H1204" s="46">
        <f t="shared" si="154"/>
        <v>0</v>
      </c>
      <c r="I1204" s="65">
        <v>0</v>
      </c>
      <c r="J1204" s="46">
        <f t="shared" si="155"/>
        <v>0</v>
      </c>
      <c r="K1204" s="46"/>
      <c r="L1204" s="46">
        <f t="shared" si="156"/>
        <v>0</v>
      </c>
      <c r="M1204" s="62"/>
      <c r="N1204" s="19"/>
    </row>
    <row r="1205" spans="1:14" ht="24" customHeight="1">
      <c r="A1205" s="61" t="s">
        <v>616</v>
      </c>
      <c r="B1205" s="61" t="s">
        <v>934</v>
      </c>
      <c r="C1205" s="62" t="s">
        <v>83</v>
      </c>
      <c r="D1205" s="63">
        <v>2</v>
      </c>
      <c r="E1205" s="64">
        <v>2772</v>
      </c>
      <c r="F1205" s="46">
        <f t="shared" si="154"/>
        <v>5544</v>
      </c>
      <c r="G1205" s="65"/>
      <c r="H1205" s="46">
        <f t="shared" si="154"/>
        <v>0</v>
      </c>
      <c r="I1205" s="65">
        <v>0</v>
      </c>
      <c r="J1205" s="46">
        <f t="shared" si="155"/>
        <v>0</v>
      </c>
      <c r="K1205" s="46"/>
      <c r="L1205" s="46">
        <f t="shared" si="156"/>
        <v>0</v>
      </c>
      <c r="M1205" s="62"/>
      <c r="N1205" s="19"/>
    </row>
    <row r="1206" spans="1:14" ht="24" customHeight="1">
      <c r="A1206" s="61" t="s">
        <v>616</v>
      </c>
      <c r="B1206" s="61" t="s">
        <v>891</v>
      </c>
      <c r="C1206" s="62" t="s">
        <v>83</v>
      </c>
      <c r="D1206" s="63">
        <v>5</v>
      </c>
      <c r="E1206" s="64">
        <v>4234</v>
      </c>
      <c r="F1206" s="46">
        <f t="shared" si="154"/>
        <v>21170</v>
      </c>
      <c r="G1206" s="65"/>
      <c r="H1206" s="46">
        <f t="shared" si="154"/>
        <v>0</v>
      </c>
      <c r="I1206" s="65">
        <v>0</v>
      </c>
      <c r="J1206" s="46">
        <f t="shared" si="155"/>
        <v>0</v>
      </c>
      <c r="K1206" s="46"/>
      <c r="L1206" s="46">
        <f t="shared" si="156"/>
        <v>0</v>
      </c>
      <c r="M1206" s="62"/>
      <c r="N1206" s="19"/>
    </row>
    <row r="1207" spans="1:14" ht="24" customHeight="1">
      <c r="A1207" s="61" t="s">
        <v>884</v>
      </c>
      <c r="B1207" s="61" t="s">
        <v>973</v>
      </c>
      <c r="C1207" s="62" t="s">
        <v>83</v>
      </c>
      <c r="D1207" s="63">
        <v>84</v>
      </c>
      <c r="E1207" s="64">
        <v>801</v>
      </c>
      <c r="F1207" s="46">
        <f t="shared" si="154"/>
        <v>67284</v>
      </c>
      <c r="G1207" s="65"/>
      <c r="H1207" s="46">
        <f t="shared" si="154"/>
        <v>0</v>
      </c>
      <c r="I1207" s="65">
        <v>0</v>
      </c>
      <c r="J1207" s="46">
        <f t="shared" si="155"/>
        <v>0</v>
      </c>
      <c r="K1207" s="46"/>
      <c r="L1207" s="46">
        <f t="shared" si="156"/>
        <v>0</v>
      </c>
      <c r="M1207" s="62"/>
      <c r="N1207" s="19"/>
    </row>
    <row r="1208" spans="1:14" ht="24" customHeight="1">
      <c r="A1208" s="61" t="s">
        <v>884</v>
      </c>
      <c r="B1208" s="61" t="s">
        <v>974</v>
      </c>
      <c r="C1208" s="62" t="s">
        <v>83</v>
      </c>
      <c r="D1208" s="63">
        <v>1</v>
      </c>
      <c r="E1208" s="64">
        <v>2496</v>
      </c>
      <c r="F1208" s="46">
        <f t="shared" si="154"/>
        <v>2496</v>
      </c>
      <c r="G1208" s="65"/>
      <c r="H1208" s="46">
        <f t="shared" si="154"/>
        <v>0</v>
      </c>
      <c r="I1208" s="65">
        <v>0</v>
      </c>
      <c r="J1208" s="46">
        <f t="shared" si="155"/>
        <v>0</v>
      </c>
      <c r="K1208" s="46"/>
      <c r="L1208" s="46">
        <f t="shared" si="156"/>
        <v>0</v>
      </c>
      <c r="M1208" s="62"/>
      <c r="N1208" s="19"/>
    </row>
    <row r="1209" spans="1:14" ht="24" customHeight="1">
      <c r="A1209" s="61" t="s">
        <v>884</v>
      </c>
      <c r="B1209" s="61" t="s">
        <v>975</v>
      </c>
      <c r="C1209" s="62" t="s">
        <v>83</v>
      </c>
      <c r="D1209" s="63">
        <v>2</v>
      </c>
      <c r="E1209" s="64">
        <v>828</v>
      </c>
      <c r="F1209" s="46">
        <f t="shared" si="154"/>
        <v>1656</v>
      </c>
      <c r="G1209" s="65"/>
      <c r="H1209" s="46">
        <f t="shared" si="154"/>
        <v>0</v>
      </c>
      <c r="I1209" s="65">
        <v>0</v>
      </c>
      <c r="J1209" s="46">
        <f t="shared" si="155"/>
        <v>0</v>
      </c>
      <c r="K1209" s="46"/>
      <c r="L1209" s="46">
        <f t="shared" si="156"/>
        <v>0</v>
      </c>
      <c r="M1209" s="62"/>
      <c r="N1209" s="19"/>
    </row>
    <row r="1210" spans="1:14" ht="24" customHeight="1">
      <c r="A1210" s="61" t="s">
        <v>884</v>
      </c>
      <c r="B1210" s="61" t="s">
        <v>976</v>
      </c>
      <c r="C1210" s="62" t="s">
        <v>83</v>
      </c>
      <c r="D1210" s="63">
        <v>3</v>
      </c>
      <c r="E1210" s="64">
        <v>8122</v>
      </c>
      <c r="F1210" s="46">
        <f t="shared" si="154"/>
        <v>24366</v>
      </c>
      <c r="G1210" s="65"/>
      <c r="H1210" s="46">
        <f t="shared" si="154"/>
        <v>0</v>
      </c>
      <c r="I1210" s="65">
        <v>0</v>
      </c>
      <c r="J1210" s="46">
        <f t="shared" si="155"/>
        <v>0</v>
      </c>
      <c r="K1210" s="46"/>
      <c r="L1210" s="46">
        <f t="shared" si="156"/>
        <v>0</v>
      </c>
      <c r="M1210" s="62"/>
      <c r="N1210" s="19"/>
    </row>
    <row r="1211" spans="1:14" ht="24" customHeight="1">
      <c r="A1211" s="61" t="s">
        <v>641</v>
      </c>
      <c r="B1211" s="61" t="s">
        <v>860</v>
      </c>
      <c r="C1211" s="62" t="s">
        <v>235</v>
      </c>
      <c r="D1211" s="63">
        <v>128</v>
      </c>
      <c r="E1211" s="64">
        <v>292</v>
      </c>
      <c r="F1211" s="46">
        <f t="shared" si="154"/>
        <v>37376</v>
      </c>
      <c r="G1211" s="65"/>
      <c r="H1211" s="46">
        <f t="shared" si="154"/>
        <v>0</v>
      </c>
      <c r="I1211" s="65">
        <v>0</v>
      </c>
      <c r="J1211" s="46">
        <f t="shared" si="155"/>
        <v>0</v>
      </c>
      <c r="K1211" s="46"/>
      <c r="L1211" s="46">
        <f t="shared" si="156"/>
        <v>0</v>
      </c>
      <c r="M1211" s="62"/>
      <c r="N1211" s="19"/>
    </row>
    <row r="1212" spans="1:14" ht="24" customHeight="1">
      <c r="A1212" s="61" t="s">
        <v>641</v>
      </c>
      <c r="B1212" s="61" t="s">
        <v>864</v>
      </c>
      <c r="C1212" s="62" t="s">
        <v>235</v>
      </c>
      <c r="D1212" s="63">
        <v>53</v>
      </c>
      <c r="E1212" s="64">
        <v>382</v>
      </c>
      <c r="F1212" s="46">
        <f t="shared" si="154"/>
        <v>20246</v>
      </c>
      <c r="G1212" s="65"/>
      <c r="H1212" s="46">
        <f t="shared" si="154"/>
        <v>0</v>
      </c>
      <c r="I1212" s="65">
        <v>0</v>
      </c>
      <c r="J1212" s="46">
        <f t="shared" si="155"/>
        <v>0</v>
      </c>
      <c r="K1212" s="46"/>
      <c r="L1212" s="46">
        <f t="shared" si="156"/>
        <v>0</v>
      </c>
      <c r="M1212" s="62"/>
      <c r="N1212" s="19"/>
    </row>
    <row r="1213" spans="1:14" ht="24" customHeight="1">
      <c r="A1213" s="61" t="s">
        <v>641</v>
      </c>
      <c r="B1213" s="61" t="s">
        <v>865</v>
      </c>
      <c r="C1213" s="62" t="s">
        <v>235</v>
      </c>
      <c r="D1213" s="63">
        <v>42</v>
      </c>
      <c r="E1213" s="64">
        <v>557</v>
      </c>
      <c r="F1213" s="46">
        <f t="shared" si="154"/>
        <v>23394</v>
      </c>
      <c r="G1213" s="65"/>
      <c r="H1213" s="46">
        <f t="shared" si="154"/>
        <v>0</v>
      </c>
      <c r="I1213" s="65">
        <v>0</v>
      </c>
      <c r="J1213" s="46">
        <f t="shared" si="155"/>
        <v>0</v>
      </c>
      <c r="K1213" s="46"/>
      <c r="L1213" s="46">
        <f t="shared" si="156"/>
        <v>0</v>
      </c>
      <c r="M1213" s="62"/>
      <c r="N1213" s="19"/>
    </row>
    <row r="1214" spans="1:14" ht="24" customHeight="1">
      <c r="A1214" s="61" t="s">
        <v>641</v>
      </c>
      <c r="B1214" s="61" t="s">
        <v>648</v>
      </c>
      <c r="C1214" s="62" t="s">
        <v>235</v>
      </c>
      <c r="D1214" s="63">
        <v>57</v>
      </c>
      <c r="E1214" s="64">
        <v>787</v>
      </c>
      <c r="F1214" s="46">
        <f t="shared" si="154"/>
        <v>44859</v>
      </c>
      <c r="G1214" s="65"/>
      <c r="H1214" s="46">
        <f t="shared" si="154"/>
        <v>0</v>
      </c>
      <c r="I1214" s="65">
        <v>0</v>
      </c>
      <c r="J1214" s="46">
        <f t="shared" si="155"/>
        <v>0</v>
      </c>
      <c r="K1214" s="46"/>
      <c r="L1214" s="46">
        <f t="shared" si="156"/>
        <v>0</v>
      </c>
      <c r="M1214" s="62"/>
      <c r="N1214" s="19"/>
    </row>
    <row r="1215" spans="1:14" ht="24" customHeight="1">
      <c r="A1215" s="61" t="s">
        <v>647</v>
      </c>
      <c r="B1215" s="61" t="s">
        <v>594</v>
      </c>
      <c r="C1215" s="62" t="s">
        <v>235</v>
      </c>
      <c r="D1215" s="63">
        <v>7</v>
      </c>
      <c r="E1215" s="64">
        <v>8049</v>
      </c>
      <c r="F1215" s="46">
        <f t="shared" si="154"/>
        <v>56343</v>
      </c>
      <c r="G1215" s="65"/>
      <c r="H1215" s="46">
        <f t="shared" si="154"/>
        <v>0</v>
      </c>
      <c r="I1215" s="65">
        <v>0</v>
      </c>
      <c r="J1215" s="46">
        <f t="shared" si="155"/>
        <v>0</v>
      </c>
      <c r="K1215" s="46"/>
      <c r="L1215" s="46">
        <f t="shared" si="156"/>
        <v>0</v>
      </c>
      <c r="M1215" s="62"/>
      <c r="N1215" s="19"/>
    </row>
    <row r="1216" spans="1:14" ht="24" customHeight="1">
      <c r="A1216" s="61" t="s">
        <v>647</v>
      </c>
      <c r="B1216" s="61" t="s">
        <v>860</v>
      </c>
      <c r="C1216" s="62" t="s">
        <v>235</v>
      </c>
      <c r="D1216" s="63">
        <v>6</v>
      </c>
      <c r="E1216" s="64">
        <v>10680</v>
      </c>
      <c r="F1216" s="46">
        <f t="shared" si="154"/>
        <v>64080</v>
      </c>
      <c r="G1216" s="65"/>
      <c r="H1216" s="46">
        <f t="shared" si="154"/>
        <v>0</v>
      </c>
      <c r="I1216" s="65">
        <v>0</v>
      </c>
      <c r="J1216" s="46">
        <f t="shared" si="155"/>
        <v>0</v>
      </c>
      <c r="K1216" s="46"/>
      <c r="L1216" s="46">
        <f t="shared" si="156"/>
        <v>0</v>
      </c>
      <c r="M1216" s="62"/>
      <c r="N1216" s="19"/>
    </row>
    <row r="1217" spans="1:14" ht="24" customHeight="1">
      <c r="A1217" s="61" t="s">
        <v>647</v>
      </c>
      <c r="B1217" s="61" t="s">
        <v>648</v>
      </c>
      <c r="C1217" s="62" t="s">
        <v>235</v>
      </c>
      <c r="D1217" s="63">
        <v>10</v>
      </c>
      <c r="E1217" s="64">
        <v>22968</v>
      </c>
      <c r="F1217" s="46">
        <f t="shared" si="154"/>
        <v>229680</v>
      </c>
      <c r="G1217" s="65"/>
      <c r="H1217" s="46">
        <f t="shared" si="154"/>
        <v>0</v>
      </c>
      <c r="I1217" s="65">
        <v>0</v>
      </c>
      <c r="J1217" s="46">
        <f t="shared" si="155"/>
        <v>0</v>
      </c>
      <c r="K1217" s="46"/>
      <c r="L1217" s="46">
        <f t="shared" si="156"/>
        <v>0</v>
      </c>
      <c r="M1217" s="62"/>
      <c r="N1217" s="19"/>
    </row>
    <row r="1218" spans="1:14" ht="24" customHeight="1">
      <c r="A1218" s="61" t="s">
        <v>595</v>
      </c>
      <c r="B1218" s="61" t="s">
        <v>900</v>
      </c>
      <c r="C1218" s="62" t="s">
        <v>83</v>
      </c>
      <c r="D1218" s="63">
        <v>2</v>
      </c>
      <c r="E1218" s="64">
        <v>75600</v>
      </c>
      <c r="F1218" s="46">
        <f t="shared" si="154"/>
        <v>151200</v>
      </c>
      <c r="G1218" s="65"/>
      <c r="H1218" s="46">
        <f t="shared" si="154"/>
        <v>0</v>
      </c>
      <c r="I1218" s="65">
        <v>0</v>
      </c>
      <c r="J1218" s="46">
        <f t="shared" si="155"/>
        <v>0</v>
      </c>
      <c r="K1218" s="46"/>
      <c r="L1218" s="46">
        <f t="shared" si="156"/>
        <v>0</v>
      </c>
      <c r="M1218" s="62"/>
      <c r="N1218" s="19"/>
    </row>
    <row r="1219" spans="1:14" ht="24" customHeight="1">
      <c r="A1219" s="61" t="s">
        <v>595</v>
      </c>
      <c r="B1219" s="61" t="s">
        <v>901</v>
      </c>
      <c r="C1219" s="62" t="s">
        <v>83</v>
      </c>
      <c r="D1219" s="63">
        <v>2</v>
      </c>
      <c r="E1219" s="64">
        <v>170640</v>
      </c>
      <c r="F1219" s="46">
        <f t="shared" si="154"/>
        <v>341280</v>
      </c>
      <c r="G1219" s="65"/>
      <c r="H1219" s="46">
        <f t="shared" si="154"/>
        <v>0</v>
      </c>
      <c r="I1219" s="65">
        <v>0</v>
      </c>
      <c r="J1219" s="46">
        <f t="shared" si="155"/>
        <v>0</v>
      </c>
      <c r="K1219" s="46"/>
      <c r="L1219" s="46">
        <f t="shared" si="156"/>
        <v>0</v>
      </c>
      <c r="M1219" s="62"/>
      <c r="N1219" s="19"/>
    </row>
    <row r="1220" spans="1:14" ht="24" customHeight="1">
      <c r="A1220" s="61" t="s">
        <v>669</v>
      </c>
      <c r="B1220" s="61" t="s">
        <v>977</v>
      </c>
      <c r="C1220" s="62" t="s">
        <v>83</v>
      </c>
      <c r="D1220" s="63">
        <v>1</v>
      </c>
      <c r="E1220" s="64">
        <v>23400</v>
      </c>
      <c r="F1220" s="46">
        <f t="shared" si="154"/>
        <v>23400</v>
      </c>
      <c r="G1220" s="65"/>
      <c r="H1220" s="46">
        <f t="shared" si="154"/>
        <v>0</v>
      </c>
      <c r="I1220" s="65">
        <v>0</v>
      </c>
      <c r="J1220" s="46">
        <f t="shared" si="155"/>
        <v>0</v>
      </c>
      <c r="K1220" s="46"/>
      <c r="L1220" s="46">
        <f t="shared" si="156"/>
        <v>0</v>
      </c>
      <c r="M1220" s="62"/>
      <c r="N1220" s="19"/>
    </row>
    <row r="1221" spans="1:14" ht="24" customHeight="1">
      <c r="A1221" s="61" t="s">
        <v>669</v>
      </c>
      <c r="B1221" s="61" t="s">
        <v>978</v>
      </c>
      <c r="C1221" s="62" t="s">
        <v>83</v>
      </c>
      <c r="D1221" s="63">
        <v>6</v>
      </c>
      <c r="E1221" s="64">
        <v>25800</v>
      </c>
      <c r="F1221" s="46">
        <f t="shared" si="154"/>
        <v>154800</v>
      </c>
      <c r="G1221" s="65"/>
      <c r="H1221" s="46">
        <f t="shared" si="154"/>
        <v>0</v>
      </c>
      <c r="I1221" s="65">
        <v>0</v>
      </c>
      <c r="J1221" s="46">
        <f t="shared" si="155"/>
        <v>0</v>
      </c>
      <c r="K1221" s="46"/>
      <c r="L1221" s="46">
        <f t="shared" si="156"/>
        <v>0</v>
      </c>
      <c r="M1221" s="62"/>
      <c r="N1221" s="19"/>
    </row>
    <row r="1222" spans="1:14" ht="24" customHeight="1">
      <c r="A1222" s="61" t="s">
        <v>669</v>
      </c>
      <c r="B1222" s="61" t="s">
        <v>907</v>
      </c>
      <c r="C1222" s="62" t="s">
        <v>83</v>
      </c>
      <c r="D1222" s="63">
        <v>2</v>
      </c>
      <c r="E1222" s="64">
        <v>49800</v>
      </c>
      <c r="F1222" s="46">
        <f t="shared" si="154"/>
        <v>99600</v>
      </c>
      <c r="G1222" s="65"/>
      <c r="H1222" s="46">
        <f t="shared" si="154"/>
        <v>0</v>
      </c>
      <c r="I1222" s="65">
        <v>0</v>
      </c>
      <c r="J1222" s="46">
        <f t="shared" si="155"/>
        <v>0</v>
      </c>
      <c r="K1222" s="46"/>
      <c r="L1222" s="46">
        <f t="shared" si="156"/>
        <v>0</v>
      </c>
      <c r="M1222" s="62"/>
      <c r="N1222" s="19"/>
    </row>
    <row r="1223" spans="1:14" ht="24" customHeight="1">
      <c r="A1223" s="61" t="s">
        <v>908</v>
      </c>
      <c r="B1223" s="61" t="s">
        <v>909</v>
      </c>
      <c r="C1223" s="62" t="s">
        <v>235</v>
      </c>
      <c r="D1223" s="63">
        <v>2</v>
      </c>
      <c r="E1223" s="64">
        <v>15626</v>
      </c>
      <c r="F1223" s="46">
        <f t="shared" si="154"/>
        <v>31252</v>
      </c>
      <c r="G1223" s="65">
        <v>116472</v>
      </c>
      <c r="H1223" s="46">
        <f t="shared" si="154"/>
        <v>232944</v>
      </c>
      <c r="I1223" s="65">
        <v>0</v>
      </c>
      <c r="J1223" s="46">
        <f t="shared" si="155"/>
        <v>0</v>
      </c>
      <c r="K1223" s="46"/>
      <c r="L1223" s="46">
        <f t="shared" si="156"/>
        <v>0</v>
      </c>
      <c r="M1223" s="62"/>
      <c r="N1223" s="19"/>
    </row>
    <row r="1224" spans="1:14" ht="24" customHeight="1">
      <c r="A1224" s="61" t="s">
        <v>979</v>
      </c>
      <c r="B1224" s="61" t="s">
        <v>980</v>
      </c>
      <c r="C1224" s="62" t="s">
        <v>574</v>
      </c>
      <c r="D1224" s="63">
        <v>2</v>
      </c>
      <c r="E1224" s="64">
        <v>35000</v>
      </c>
      <c r="F1224" s="46">
        <f t="shared" si="154"/>
        <v>70000</v>
      </c>
      <c r="G1224" s="65"/>
      <c r="H1224" s="46">
        <f t="shared" si="154"/>
        <v>0</v>
      </c>
      <c r="I1224" s="65">
        <v>0</v>
      </c>
      <c r="J1224" s="46">
        <f t="shared" si="155"/>
        <v>0</v>
      </c>
      <c r="K1224" s="46"/>
      <c r="L1224" s="46">
        <f t="shared" si="156"/>
        <v>0</v>
      </c>
      <c r="M1224" s="62"/>
      <c r="N1224" s="19"/>
    </row>
    <row r="1225" spans="1:14" ht="24" customHeight="1">
      <c r="A1225" s="61" t="s">
        <v>915</v>
      </c>
      <c r="B1225" s="61" t="s">
        <v>981</v>
      </c>
      <c r="C1225" s="62" t="s">
        <v>83</v>
      </c>
      <c r="D1225" s="63">
        <v>2</v>
      </c>
      <c r="E1225" s="64">
        <v>190000</v>
      </c>
      <c r="F1225" s="46">
        <f t="shared" si="154"/>
        <v>380000</v>
      </c>
      <c r="G1225" s="65"/>
      <c r="H1225" s="46">
        <f t="shared" si="154"/>
        <v>0</v>
      </c>
      <c r="I1225" s="65">
        <v>0</v>
      </c>
      <c r="J1225" s="46">
        <f t="shared" si="155"/>
        <v>0</v>
      </c>
      <c r="K1225" s="46"/>
      <c r="L1225" s="46">
        <f t="shared" si="156"/>
        <v>0</v>
      </c>
      <c r="M1225" s="62"/>
      <c r="N1225" s="19"/>
    </row>
    <row r="1226" spans="1:14" ht="24" customHeight="1">
      <c r="A1226" s="61" t="s">
        <v>915</v>
      </c>
      <c r="B1226" s="61" t="s">
        <v>982</v>
      </c>
      <c r="C1226" s="62" t="s">
        <v>83</v>
      </c>
      <c r="D1226" s="63">
        <v>5</v>
      </c>
      <c r="E1226" s="64">
        <v>20000</v>
      </c>
      <c r="F1226" s="46">
        <f t="shared" si="154"/>
        <v>100000</v>
      </c>
      <c r="G1226" s="65"/>
      <c r="H1226" s="46">
        <f t="shared" si="154"/>
        <v>0</v>
      </c>
      <c r="I1226" s="65">
        <v>0</v>
      </c>
      <c r="J1226" s="46">
        <f t="shared" si="155"/>
        <v>0</v>
      </c>
      <c r="K1226" s="46"/>
      <c r="L1226" s="46">
        <f t="shared" si="156"/>
        <v>0</v>
      </c>
      <c r="M1226" s="62"/>
      <c r="N1226" s="19"/>
    </row>
    <row r="1227" spans="1:14" ht="24" customHeight="1">
      <c r="A1227" s="61" t="s">
        <v>983</v>
      </c>
      <c r="B1227" s="61" t="s">
        <v>984</v>
      </c>
      <c r="C1227" s="62" t="s">
        <v>83</v>
      </c>
      <c r="D1227" s="63">
        <v>259</v>
      </c>
      <c r="E1227" s="64">
        <v>2900</v>
      </c>
      <c r="F1227" s="46">
        <f t="shared" si="154"/>
        <v>751100</v>
      </c>
      <c r="G1227" s="65"/>
      <c r="H1227" s="46">
        <f t="shared" si="154"/>
        <v>0</v>
      </c>
      <c r="I1227" s="65">
        <v>0</v>
      </c>
      <c r="J1227" s="46">
        <f t="shared" si="155"/>
        <v>0</v>
      </c>
      <c r="K1227" s="46"/>
      <c r="L1227" s="46">
        <f t="shared" si="156"/>
        <v>0</v>
      </c>
      <c r="M1227" s="62"/>
      <c r="N1227" s="19"/>
    </row>
    <row r="1228" spans="1:14" ht="24" customHeight="1">
      <c r="A1228" s="61" t="s">
        <v>983</v>
      </c>
      <c r="B1228" s="61" t="s">
        <v>985</v>
      </c>
      <c r="C1228" s="62" t="s">
        <v>83</v>
      </c>
      <c r="D1228" s="63">
        <v>32</v>
      </c>
      <c r="E1228" s="64">
        <v>5000</v>
      </c>
      <c r="F1228" s="46">
        <f t="shared" si="154"/>
        <v>160000</v>
      </c>
      <c r="G1228" s="65"/>
      <c r="H1228" s="46">
        <f t="shared" si="154"/>
        <v>0</v>
      </c>
      <c r="I1228" s="65">
        <v>0</v>
      </c>
      <c r="J1228" s="46">
        <f t="shared" si="155"/>
        <v>0</v>
      </c>
      <c r="K1228" s="46"/>
      <c r="L1228" s="46">
        <f t="shared" si="156"/>
        <v>0</v>
      </c>
      <c r="M1228" s="62"/>
      <c r="N1228" s="19"/>
    </row>
    <row r="1229" spans="1:14" ht="24" customHeight="1">
      <c r="A1229" s="61" t="s">
        <v>983</v>
      </c>
      <c r="B1229" s="61" t="s">
        <v>986</v>
      </c>
      <c r="C1229" s="62" t="s">
        <v>83</v>
      </c>
      <c r="D1229" s="63">
        <v>1</v>
      </c>
      <c r="E1229" s="64">
        <v>3600</v>
      </c>
      <c r="F1229" s="46">
        <f t="shared" si="154"/>
        <v>3600</v>
      </c>
      <c r="G1229" s="65"/>
      <c r="H1229" s="46">
        <f t="shared" si="154"/>
        <v>0</v>
      </c>
      <c r="I1229" s="65">
        <v>0</v>
      </c>
      <c r="J1229" s="46">
        <f t="shared" si="155"/>
        <v>0</v>
      </c>
      <c r="K1229" s="46"/>
      <c r="L1229" s="46">
        <f t="shared" si="156"/>
        <v>0</v>
      </c>
      <c r="M1229" s="62"/>
      <c r="N1229" s="19"/>
    </row>
    <row r="1230" spans="1:14" ht="24" customHeight="1">
      <c r="A1230" s="61" t="s">
        <v>718</v>
      </c>
      <c r="B1230" s="61" t="s">
        <v>645</v>
      </c>
      <c r="C1230" s="62" t="s">
        <v>235</v>
      </c>
      <c r="D1230" s="63">
        <v>272</v>
      </c>
      <c r="E1230" s="64">
        <v>830</v>
      </c>
      <c r="F1230" s="46">
        <f t="shared" ref="F1230:H1250" si="157">TRUNC(E1230*$D1230,0)</f>
        <v>225760</v>
      </c>
      <c r="G1230" s="65"/>
      <c r="H1230" s="46">
        <f t="shared" si="157"/>
        <v>0</v>
      </c>
      <c r="I1230" s="65">
        <v>0</v>
      </c>
      <c r="J1230" s="46">
        <f t="shared" ref="J1230:J1250" si="158">TRUNC(I1230*$D1230,0)</f>
        <v>0</v>
      </c>
      <c r="K1230" s="46"/>
      <c r="L1230" s="46">
        <f t="shared" ref="L1230:L1250" si="159">TRUNC(K1230*$D1230,0)</f>
        <v>0</v>
      </c>
      <c r="M1230" s="62"/>
      <c r="N1230" s="19"/>
    </row>
    <row r="1231" spans="1:14" ht="24" customHeight="1">
      <c r="A1231" s="61" t="s">
        <v>718</v>
      </c>
      <c r="B1231" s="61" t="s">
        <v>646</v>
      </c>
      <c r="C1231" s="62" t="s">
        <v>235</v>
      </c>
      <c r="D1231" s="63">
        <v>63</v>
      </c>
      <c r="E1231" s="64">
        <v>850</v>
      </c>
      <c r="F1231" s="46">
        <f t="shared" si="157"/>
        <v>53550</v>
      </c>
      <c r="G1231" s="65"/>
      <c r="H1231" s="46">
        <f t="shared" si="157"/>
        <v>0</v>
      </c>
      <c r="I1231" s="65">
        <v>0</v>
      </c>
      <c r="J1231" s="46">
        <f t="shared" si="158"/>
        <v>0</v>
      </c>
      <c r="K1231" s="46"/>
      <c r="L1231" s="46">
        <f t="shared" si="159"/>
        <v>0</v>
      </c>
      <c r="M1231" s="62"/>
      <c r="N1231" s="19"/>
    </row>
    <row r="1232" spans="1:14" ht="24" customHeight="1">
      <c r="A1232" s="61" t="s">
        <v>718</v>
      </c>
      <c r="B1232" s="61" t="s">
        <v>593</v>
      </c>
      <c r="C1232" s="62" t="s">
        <v>235</v>
      </c>
      <c r="D1232" s="63">
        <v>70</v>
      </c>
      <c r="E1232" s="64">
        <v>880</v>
      </c>
      <c r="F1232" s="46">
        <f t="shared" si="157"/>
        <v>61600</v>
      </c>
      <c r="G1232" s="65"/>
      <c r="H1232" s="46">
        <f t="shared" si="157"/>
        <v>0</v>
      </c>
      <c r="I1232" s="65">
        <v>0</v>
      </c>
      <c r="J1232" s="46">
        <f t="shared" si="158"/>
        <v>0</v>
      </c>
      <c r="K1232" s="46"/>
      <c r="L1232" s="46">
        <f t="shared" si="159"/>
        <v>0</v>
      </c>
      <c r="M1232" s="62"/>
      <c r="N1232" s="19"/>
    </row>
    <row r="1233" spans="1:20" ht="24" customHeight="1">
      <c r="A1233" s="61" t="s">
        <v>718</v>
      </c>
      <c r="B1233" s="61" t="s">
        <v>594</v>
      </c>
      <c r="C1233" s="62" t="s">
        <v>235</v>
      </c>
      <c r="D1233" s="63">
        <v>33</v>
      </c>
      <c r="E1233" s="64">
        <v>1060</v>
      </c>
      <c r="F1233" s="46">
        <f t="shared" si="157"/>
        <v>34980</v>
      </c>
      <c r="G1233" s="65"/>
      <c r="H1233" s="46">
        <f t="shared" si="157"/>
        <v>0</v>
      </c>
      <c r="I1233" s="65">
        <v>0</v>
      </c>
      <c r="J1233" s="46">
        <f t="shared" si="158"/>
        <v>0</v>
      </c>
      <c r="K1233" s="46"/>
      <c r="L1233" s="46">
        <f t="shared" si="159"/>
        <v>0</v>
      </c>
      <c r="M1233" s="62"/>
      <c r="N1233" s="19"/>
    </row>
    <row r="1234" spans="1:20" ht="24" customHeight="1">
      <c r="A1234" s="61" t="s">
        <v>718</v>
      </c>
      <c r="B1234" s="61" t="s">
        <v>860</v>
      </c>
      <c r="C1234" s="62" t="s">
        <v>235</v>
      </c>
      <c r="D1234" s="63">
        <v>1</v>
      </c>
      <c r="E1234" s="64">
        <v>1110</v>
      </c>
      <c r="F1234" s="46">
        <f t="shared" si="157"/>
        <v>1110</v>
      </c>
      <c r="G1234" s="65"/>
      <c r="H1234" s="46">
        <f t="shared" si="157"/>
        <v>0</v>
      </c>
      <c r="I1234" s="65">
        <v>0</v>
      </c>
      <c r="J1234" s="46">
        <f t="shared" si="158"/>
        <v>0</v>
      </c>
      <c r="K1234" s="46"/>
      <c r="L1234" s="46">
        <f t="shared" si="159"/>
        <v>0</v>
      </c>
      <c r="M1234" s="62"/>
      <c r="N1234" s="19"/>
    </row>
    <row r="1235" spans="1:20" ht="24" customHeight="1">
      <c r="A1235" s="61" t="s">
        <v>681</v>
      </c>
      <c r="B1235" s="61" t="s">
        <v>918</v>
      </c>
      <c r="C1235" s="62" t="s">
        <v>83</v>
      </c>
      <c r="D1235" s="63">
        <v>1</v>
      </c>
      <c r="E1235" s="64">
        <v>364</v>
      </c>
      <c r="F1235" s="46">
        <f t="shared" si="157"/>
        <v>364</v>
      </c>
      <c r="G1235" s="65"/>
      <c r="H1235" s="46">
        <f t="shared" si="157"/>
        <v>0</v>
      </c>
      <c r="I1235" s="65">
        <v>0</v>
      </c>
      <c r="J1235" s="46">
        <f t="shared" si="158"/>
        <v>0</v>
      </c>
      <c r="K1235" s="46"/>
      <c r="L1235" s="46">
        <f t="shared" si="159"/>
        <v>0</v>
      </c>
      <c r="M1235" s="62"/>
      <c r="N1235" s="19"/>
    </row>
    <row r="1236" spans="1:20" ht="24" customHeight="1">
      <c r="A1236" s="61" t="s">
        <v>681</v>
      </c>
      <c r="B1236" s="61" t="s">
        <v>954</v>
      </c>
      <c r="C1236" s="62" t="s">
        <v>83</v>
      </c>
      <c r="D1236" s="63">
        <v>27</v>
      </c>
      <c r="E1236" s="64">
        <v>435</v>
      </c>
      <c r="F1236" s="46">
        <f t="shared" si="157"/>
        <v>11745</v>
      </c>
      <c r="G1236" s="65"/>
      <c r="H1236" s="46">
        <f t="shared" si="157"/>
        <v>0</v>
      </c>
      <c r="I1236" s="65">
        <v>0</v>
      </c>
      <c r="J1236" s="46">
        <f t="shared" si="158"/>
        <v>0</v>
      </c>
      <c r="K1236" s="46"/>
      <c r="L1236" s="46">
        <f t="shared" si="159"/>
        <v>0</v>
      </c>
      <c r="M1236" s="62"/>
      <c r="N1236" s="19"/>
    </row>
    <row r="1237" spans="1:20" ht="24" customHeight="1">
      <c r="A1237" s="61" t="s">
        <v>681</v>
      </c>
      <c r="B1237" s="61" t="s">
        <v>866</v>
      </c>
      <c r="C1237" s="62" t="s">
        <v>83</v>
      </c>
      <c r="D1237" s="63">
        <v>7</v>
      </c>
      <c r="E1237" s="64">
        <v>488</v>
      </c>
      <c r="F1237" s="46">
        <f t="shared" si="157"/>
        <v>3416</v>
      </c>
      <c r="G1237" s="65"/>
      <c r="H1237" s="46">
        <f t="shared" si="157"/>
        <v>0</v>
      </c>
      <c r="I1237" s="65">
        <v>0</v>
      </c>
      <c r="J1237" s="46">
        <f t="shared" si="158"/>
        <v>0</v>
      </c>
      <c r="K1237" s="46"/>
      <c r="L1237" s="46">
        <f t="shared" si="159"/>
        <v>0</v>
      </c>
      <c r="M1237" s="62"/>
      <c r="N1237" s="19"/>
    </row>
    <row r="1238" spans="1:20" ht="24" customHeight="1">
      <c r="A1238" s="61" t="s">
        <v>681</v>
      </c>
      <c r="B1238" s="61" t="s">
        <v>867</v>
      </c>
      <c r="C1238" s="62" t="s">
        <v>83</v>
      </c>
      <c r="D1238" s="63">
        <v>10</v>
      </c>
      <c r="E1238" s="64">
        <v>600</v>
      </c>
      <c r="F1238" s="46">
        <f t="shared" si="157"/>
        <v>6000</v>
      </c>
      <c r="G1238" s="65"/>
      <c r="H1238" s="46">
        <f t="shared" si="157"/>
        <v>0</v>
      </c>
      <c r="I1238" s="65">
        <v>0</v>
      </c>
      <c r="J1238" s="46">
        <f t="shared" si="158"/>
        <v>0</v>
      </c>
      <c r="K1238" s="46"/>
      <c r="L1238" s="46">
        <f t="shared" si="159"/>
        <v>0</v>
      </c>
      <c r="M1238" s="62"/>
      <c r="N1238" s="19"/>
    </row>
    <row r="1239" spans="1:20" ht="24" customHeight="1">
      <c r="A1239" s="61" t="s">
        <v>681</v>
      </c>
      <c r="B1239" s="61" t="s">
        <v>919</v>
      </c>
      <c r="C1239" s="62" t="s">
        <v>83</v>
      </c>
      <c r="D1239" s="63">
        <v>7</v>
      </c>
      <c r="E1239" s="64">
        <v>1333</v>
      </c>
      <c r="F1239" s="46">
        <f t="shared" si="157"/>
        <v>9331</v>
      </c>
      <c r="G1239" s="65"/>
      <c r="H1239" s="46">
        <f t="shared" si="157"/>
        <v>0</v>
      </c>
      <c r="I1239" s="65">
        <v>0</v>
      </c>
      <c r="J1239" s="46">
        <f t="shared" si="158"/>
        <v>0</v>
      </c>
      <c r="K1239" s="46"/>
      <c r="L1239" s="46">
        <f t="shared" si="159"/>
        <v>0</v>
      </c>
      <c r="M1239" s="62"/>
      <c r="N1239" s="19"/>
    </row>
    <row r="1240" spans="1:20" ht="24" customHeight="1">
      <c r="A1240" s="61" t="s">
        <v>688</v>
      </c>
      <c r="B1240" s="61" t="s">
        <v>594</v>
      </c>
      <c r="C1240" s="62" t="s">
        <v>235</v>
      </c>
      <c r="D1240" s="63">
        <v>2</v>
      </c>
      <c r="E1240" s="64">
        <v>4703</v>
      </c>
      <c r="F1240" s="46">
        <f t="shared" si="157"/>
        <v>9406</v>
      </c>
      <c r="G1240" s="65"/>
      <c r="H1240" s="46">
        <f t="shared" si="157"/>
        <v>0</v>
      </c>
      <c r="I1240" s="65">
        <v>0</v>
      </c>
      <c r="J1240" s="46">
        <f t="shared" si="158"/>
        <v>0</v>
      </c>
      <c r="K1240" s="46"/>
      <c r="L1240" s="46">
        <f t="shared" si="159"/>
        <v>0</v>
      </c>
      <c r="M1240" s="62"/>
      <c r="N1240" s="19"/>
    </row>
    <row r="1241" spans="1:20" ht="24" customHeight="1">
      <c r="A1241" s="61" t="s">
        <v>688</v>
      </c>
      <c r="B1241" s="61" t="s">
        <v>648</v>
      </c>
      <c r="C1241" s="62" t="s">
        <v>235</v>
      </c>
      <c r="D1241" s="63">
        <v>3</v>
      </c>
      <c r="E1241" s="64">
        <v>19568</v>
      </c>
      <c r="F1241" s="46">
        <f t="shared" si="157"/>
        <v>58704</v>
      </c>
      <c r="G1241" s="65"/>
      <c r="H1241" s="46">
        <f t="shared" si="157"/>
        <v>0</v>
      </c>
      <c r="I1241" s="65">
        <v>0</v>
      </c>
      <c r="J1241" s="46">
        <f t="shared" si="158"/>
        <v>0</v>
      </c>
      <c r="K1241" s="46"/>
      <c r="L1241" s="46">
        <f t="shared" si="159"/>
        <v>0</v>
      </c>
      <c r="M1241" s="62"/>
      <c r="N1241" s="19"/>
    </row>
    <row r="1242" spans="1:20" ht="24" customHeight="1">
      <c r="A1242" s="61" t="s">
        <v>805</v>
      </c>
      <c r="B1242" s="61" t="s">
        <v>194</v>
      </c>
      <c r="C1242" s="62" t="s">
        <v>199</v>
      </c>
      <c r="D1242" s="63">
        <v>663</v>
      </c>
      <c r="E1242" s="64">
        <v>1300</v>
      </c>
      <c r="F1242" s="46">
        <f t="shared" si="157"/>
        <v>861900</v>
      </c>
      <c r="G1242" s="65"/>
      <c r="H1242" s="46">
        <f t="shared" si="157"/>
        <v>0</v>
      </c>
      <c r="I1242" s="65">
        <v>0</v>
      </c>
      <c r="J1242" s="46">
        <f t="shared" si="158"/>
        <v>0</v>
      </c>
      <c r="K1242" s="46"/>
      <c r="L1242" s="46">
        <f t="shared" si="159"/>
        <v>0</v>
      </c>
      <c r="M1242" s="62"/>
      <c r="N1242" s="19"/>
    </row>
    <row r="1243" spans="1:20" ht="24" customHeight="1">
      <c r="A1243" s="61" t="s">
        <v>921</v>
      </c>
      <c r="B1243" s="61" t="s">
        <v>922</v>
      </c>
      <c r="C1243" s="62" t="s">
        <v>235</v>
      </c>
      <c r="D1243" s="63">
        <v>114</v>
      </c>
      <c r="E1243" s="64">
        <v>8000</v>
      </c>
      <c r="F1243" s="46">
        <f t="shared" si="157"/>
        <v>912000</v>
      </c>
      <c r="G1243" s="65"/>
      <c r="H1243" s="46">
        <f t="shared" si="157"/>
        <v>0</v>
      </c>
      <c r="I1243" s="65">
        <v>0</v>
      </c>
      <c r="J1243" s="46">
        <f t="shared" si="158"/>
        <v>0</v>
      </c>
      <c r="K1243" s="46"/>
      <c r="L1243" s="46">
        <f t="shared" si="159"/>
        <v>0</v>
      </c>
      <c r="M1243" s="62"/>
      <c r="N1243" s="19"/>
    </row>
    <row r="1244" spans="1:20" ht="24" customHeight="1">
      <c r="A1244" s="61" t="s">
        <v>264</v>
      </c>
      <c r="B1244" s="61" t="s">
        <v>689</v>
      </c>
      <c r="C1244" s="62" t="s">
        <v>690</v>
      </c>
      <c r="D1244" s="63">
        <v>46</v>
      </c>
      <c r="E1244" s="64">
        <v>1421</v>
      </c>
      <c r="F1244" s="46">
        <f t="shared" si="157"/>
        <v>65366</v>
      </c>
      <c r="G1244" s="65">
        <v>2883</v>
      </c>
      <c r="H1244" s="46">
        <f t="shared" si="157"/>
        <v>132618</v>
      </c>
      <c r="I1244" s="65">
        <v>0</v>
      </c>
      <c r="J1244" s="46">
        <f t="shared" si="158"/>
        <v>0</v>
      </c>
      <c r="K1244" s="46"/>
      <c r="L1244" s="46">
        <f t="shared" si="159"/>
        <v>0</v>
      </c>
      <c r="M1244" s="62"/>
      <c r="N1244" s="19"/>
    </row>
    <row r="1245" spans="1:20" ht="24" customHeight="1">
      <c r="A1245" s="61" t="s">
        <v>266</v>
      </c>
      <c r="B1245" s="61" t="s">
        <v>267</v>
      </c>
      <c r="C1245" s="62" t="s">
        <v>690</v>
      </c>
      <c r="D1245" s="63">
        <v>34</v>
      </c>
      <c r="E1245" s="64">
        <v>1150</v>
      </c>
      <c r="F1245" s="46">
        <f t="shared" si="157"/>
        <v>39100</v>
      </c>
      <c r="G1245" s="65">
        <v>4421</v>
      </c>
      <c r="H1245" s="46">
        <f t="shared" si="157"/>
        <v>150314</v>
      </c>
      <c r="I1245" s="65">
        <v>0</v>
      </c>
      <c r="J1245" s="46">
        <f t="shared" si="158"/>
        <v>0</v>
      </c>
      <c r="K1245" s="46"/>
      <c r="L1245" s="46">
        <f t="shared" si="159"/>
        <v>0</v>
      </c>
      <c r="M1245" s="62"/>
      <c r="N1245" s="19"/>
    </row>
    <row r="1246" spans="1:20" ht="24" customHeight="1">
      <c r="A1246" s="61" t="s">
        <v>268</v>
      </c>
      <c r="B1246" s="61" t="s">
        <v>269</v>
      </c>
      <c r="C1246" s="62" t="s">
        <v>270</v>
      </c>
      <c r="D1246" s="63">
        <v>0.63100000000000001</v>
      </c>
      <c r="E1246" s="64">
        <v>167063</v>
      </c>
      <c r="F1246" s="46">
        <f t="shared" si="157"/>
        <v>105416</v>
      </c>
      <c r="G1246" s="65">
        <v>3440447</v>
      </c>
      <c r="H1246" s="46">
        <f t="shared" si="157"/>
        <v>2170922</v>
      </c>
      <c r="I1246" s="65">
        <v>13550</v>
      </c>
      <c r="J1246" s="46">
        <f t="shared" si="158"/>
        <v>8550</v>
      </c>
      <c r="K1246" s="46"/>
      <c r="L1246" s="46">
        <f t="shared" si="159"/>
        <v>0</v>
      </c>
      <c r="M1246" s="62"/>
      <c r="N1246" s="76"/>
      <c r="O1246" s="77"/>
      <c r="P1246" s="77"/>
      <c r="Q1246" s="77"/>
      <c r="R1246" s="77"/>
      <c r="S1246" s="77"/>
      <c r="T1246" s="77"/>
    </row>
    <row r="1247" spans="1:20" ht="24" customHeight="1">
      <c r="A1247" s="167" t="s">
        <v>987</v>
      </c>
      <c r="B1247" s="167" t="s">
        <v>594</v>
      </c>
      <c r="C1247" s="168" t="s">
        <v>83</v>
      </c>
      <c r="D1247" s="169">
        <v>1</v>
      </c>
      <c r="E1247" s="170">
        <v>200000</v>
      </c>
      <c r="F1247" s="171">
        <f t="shared" si="157"/>
        <v>200000</v>
      </c>
      <c r="G1247" s="172"/>
      <c r="H1247" s="171">
        <f t="shared" si="157"/>
        <v>0</v>
      </c>
      <c r="I1247" s="172">
        <v>0</v>
      </c>
      <c r="J1247" s="171">
        <f t="shared" si="158"/>
        <v>0</v>
      </c>
      <c r="K1247" s="171"/>
      <c r="L1247" s="171">
        <f t="shared" si="159"/>
        <v>0</v>
      </c>
      <c r="M1247" s="168"/>
      <c r="N1247" s="76"/>
      <c r="O1247" s="77"/>
      <c r="P1247" s="77"/>
      <c r="Q1247" s="77"/>
      <c r="R1247" s="77"/>
      <c r="S1247" s="77"/>
      <c r="T1247" s="77"/>
    </row>
    <row r="1248" spans="1:20" ht="24" customHeight="1">
      <c r="A1248" s="61" t="s">
        <v>575</v>
      </c>
      <c r="B1248" s="61" t="s">
        <v>576</v>
      </c>
      <c r="C1248" s="62" t="s">
        <v>577</v>
      </c>
      <c r="D1248" s="63">
        <v>53.6</v>
      </c>
      <c r="E1248" s="64"/>
      <c r="F1248" s="46">
        <f t="shared" si="157"/>
        <v>0</v>
      </c>
      <c r="G1248" s="65">
        <v>50000</v>
      </c>
      <c r="H1248" s="46">
        <f t="shared" si="157"/>
        <v>2680000</v>
      </c>
      <c r="I1248" s="65">
        <v>0</v>
      </c>
      <c r="J1248" s="46">
        <f t="shared" si="158"/>
        <v>0</v>
      </c>
      <c r="K1248" s="46"/>
      <c r="L1248" s="46">
        <f t="shared" si="159"/>
        <v>0</v>
      </c>
      <c r="M1248" s="62"/>
      <c r="N1248" s="19"/>
    </row>
    <row r="1249" spans="1:35" ht="24" customHeight="1">
      <c r="A1249" s="61" t="s">
        <v>575</v>
      </c>
      <c r="B1249" s="61" t="s">
        <v>599</v>
      </c>
      <c r="C1249" s="62" t="s">
        <v>577</v>
      </c>
      <c r="D1249" s="63">
        <v>265.60000000000002</v>
      </c>
      <c r="E1249" s="64"/>
      <c r="F1249" s="46">
        <f t="shared" si="157"/>
        <v>0</v>
      </c>
      <c r="G1249" s="65">
        <v>60000</v>
      </c>
      <c r="H1249" s="46">
        <f t="shared" si="157"/>
        <v>15936000</v>
      </c>
      <c r="I1249" s="65">
        <v>0</v>
      </c>
      <c r="J1249" s="46">
        <f t="shared" si="158"/>
        <v>0</v>
      </c>
      <c r="K1249" s="46"/>
      <c r="L1249" s="46">
        <f t="shared" si="159"/>
        <v>0</v>
      </c>
      <c r="M1249" s="62"/>
      <c r="N1249" s="19"/>
    </row>
    <row r="1250" spans="1:35" ht="24" customHeight="1">
      <c r="A1250" s="61" t="s">
        <v>579</v>
      </c>
      <c r="B1250" s="61" t="s">
        <v>580</v>
      </c>
      <c r="C1250" s="62" t="s">
        <v>46</v>
      </c>
      <c r="D1250" s="63">
        <v>1</v>
      </c>
      <c r="E1250" s="64">
        <f>SUM(H1248:H1249)*0.03</f>
        <v>558480</v>
      </c>
      <c r="F1250" s="46">
        <f t="shared" si="157"/>
        <v>558480</v>
      </c>
      <c r="G1250" s="65"/>
      <c r="H1250" s="46">
        <f t="shared" si="157"/>
        <v>0</v>
      </c>
      <c r="I1250" s="65">
        <v>0</v>
      </c>
      <c r="J1250" s="46">
        <f t="shared" si="158"/>
        <v>0</v>
      </c>
      <c r="K1250" s="46"/>
      <c r="L1250" s="46">
        <f t="shared" si="159"/>
        <v>0</v>
      </c>
      <c r="M1250" s="62"/>
      <c r="N1250" s="19"/>
    </row>
    <row r="1251" spans="1:35" s="78" customFormat="1" ht="24" hidden="1" customHeight="1">
      <c r="A1251" s="70" t="s">
        <v>988</v>
      </c>
      <c r="B1251" s="70"/>
      <c r="C1251" s="71"/>
      <c r="D1251" s="72"/>
      <c r="E1251" s="73"/>
      <c r="F1251" s="74">
        <f>F1252+F1289+F1294</f>
        <v>0</v>
      </c>
      <c r="G1251" s="75"/>
      <c r="H1251" s="74">
        <f>H1252+H1289+H1294</f>
        <v>0</v>
      </c>
      <c r="I1251" s="75"/>
      <c r="J1251" s="74">
        <f>J1252+J1289+J1294</f>
        <v>0</v>
      </c>
      <c r="K1251" s="74"/>
      <c r="L1251" s="74">
        <f>L1252+L1289+L1294</f>
        <v>0</v>
      </c>
      <c r="M1251" s="71"/>
      <c r="N1251" s="19"/>
      <c r="O1251" s="10"/>
      <c r="P1251" s="10"/>
      <c r="Q1251" s="10"/>
      <c r="R1251" s="10"/>
      <c r="S1251" s="10"/>
      <c r="T1251" s="10"/>
      <c r="U1251" s="77"/>
      <c r="V1251" s="77"/>
      <c r="W1251" s="77"/>
      <c r="X1251" s="77"/>
      <c r="Y1251" s="77"/>
      <c r="Z1251" s="77"/>
      <c r="AA1251" s="77"/>
      <c r="AB1251" s="77"/>
      <c r="AC1251" s="77"/>
      <c r="AD1251" s="77"/>
      <c r="AE1251" s="77"/>
      <c r="AF1251" s="77"/>
      <c r="AG1251" s="77"/>
      <c r="AH1251" s="77"/>
      <c r="AI1251" s="77"/>
    </row>
    <row r="1252" spans="1:35" s="78" customFormat="1" ht="24" hidden="1" customHeight="1">
      <c r="A1252" s="70" t="s">
        <v>989</v>
      </c>
      <c r="B1252" s="70"/>
      <c r="C1252" s="71"/>
      <c r="D1252" s="72"/>
      <c r="E1252" s="73"/>
      <c r="F1252" s="74">
        <f>SUM(F1253:F1288)</f>
        <v>0</v>
      </c>
      <c r="G1252" s="75"/>
      <c r="H1252" s="74">
        <f>SUM(H1253:H1288)</f>
        <v>0</v>
      </c>
      <c r="I1252" s="75"/>
      <c r="J1252" s="74">
        <f>SUM(J1253:J1288)</f>
        <v>0</v>
      </c>
      <c r="K1252" s="74"/>
      <c r="L1252" s="74">
        <f>SUM(L1253:L1288)</f>
        <v>0</v>
      </c>
      <c r="M1252" s="71"/>
      <c r="N1252" s="19"/>
      <c r="O1252" s="10"/>
      <c r="P1252" s="10"/>
      <c r="Q1252" s="10"/>
      <c r="R1252" s="10"/>
      <c r="S1252" s="10"/>
      <c r="T1252" s="10"/>
      <c r="U1252" s="77"/>
      <c r="V1252" s="77"/>
      <c r="W1252" s="77"/>
      <c r="X1252" s="77"/>
      <c r="Y1252" s="77"/>
      <c r="Z1252" s="77"/>
      <c r="AA1252" s="77"/>
      <c r="AB1252" s="77"/>
      <c r="AC1252" s="77"/>
      <c r="AD1252" s="77"/>
      <c r="AE1252" s="77"/>
      <c r="AF1252" s="77"/>
      <c r="AG1252" s="77"/>
      <c r="AH1252" s="77"/>
      <c r="AI1252" s="77"/>
    </row>
    <row r="1253" spans="1:35" ht="24" hidden="1" customHeight="1">
      <c r="A1253" s="61" t="s">
        <v>990</v>
      </c>
      <c r="B1253" s="61" t="s">
        <v>991</v>
      </c>
      <c r="C1253" s="62" t="s">
        <v>8</v>
      </c>
      <c r="D1253" s="63">
        <v>1</v>
      </c>
      <c r="E1253" s="64"/>
      <c r="F1253" s="46">
        <f t="shared" ref="F1253:H1288" si="160">TRUNC(E1253*$D1253,0)</f>
        <v>0</v>
      </c>
      <c r="G1253" s="65"/>
      <c r="H1253" s="46">
        <f t="shared" si="160"/>
        <v>0</v>
      </c>
      <c r="I1253" s="65">
        <v>0</v>
      </c>
      <c r="J1253" s="46">
        <f t="shared" ref="J1253:J1288" si="161">TRUNC(I1253*$D1253,0)</f>
        <v>0</v>
      </c>
      <c r="K1253" s="46"/>
      <c r="L1253" s="46">
        <f t="shared" ref="L1253:L1288" si="162">TRUNC(K1253*$D1253,0)</f>
        <v>0</v>
      </c>
      <c r="M1253" s="62"/>
      <c r="N1253" s="19"/>
    </row>
    <row r="1254" spans="1:35" ht="24" hidden="1" customHeight="1">
      <c r="A1254" s="61" t="s">
        <v>990</v>
      </c>
      <c r="B1254" s="61" t="s">
        <v>992</v>
      </c>
      <c r="C1254" s="62" t="s">
        <v>8</v>
      </c>
      <c r="D1254" s="63">
        <v>1</v>
      </c>
      <c r="E1254" s="64"/>
      <c r="F1254" s="46">
        <f t="shared" si="160"/>
        <v>0</v>
      </c>
      <c r="G1254" s="65"/>
      <c r="H1254" s="46">
        <f t="shared" si="160"/>
        <v>0</v>
      </c>
      <c r="I1254" s="65">
        <v>0</v>
      </c>
      <c r="J1254" s="46">
        <f t="shared" si="161"/>
        <v>0</v>
      </c>
      <c r="K1254" s="46"/>
      <c r="L1254" s="46">
        <f t="shared" si="162"/>
        <v>0</v>
      </c>
      <c r="M1254" s="62"/>
      <c r="N1254" s="19"/>
    </row>
    <row r="1255" spans="1:35" ht="24" hidden="1" customHeight="1">
      <c r="A1255" s="61" t="s">
        <v>993</v>
      </c>
      <c r="B1255" s="61" t="s">
        <v>994</v>
      </c>
      <c r="C1255" s="62" t="s">
        <v>8</v>
      </c>
      <c r="D1255" s="63">
        <v>4</v>
      </c>
      <c r="E1255" s="64"/>
      <c r="F1255" s="46">
        <f t="shared" si="160"/>
        <v>0</v>
      </c>
      <c r="G1255" s="65"/>
      <c r="H1255" s="46">
        <f t="shared" si="160"/>
        <v>0</v>
      </c>
      <c r="I1255" s="65">
        <v>0</v>
      </c>
      <c r="J1255" s="46">
        <f t="shared" si="161"/>
        <v>0</v>
      </c>
      <c r="K1255" s="46"/>
      <c r="L1255" s="46">
        <f t="shared" si="162"/>
        <v>0</v>
      </c>
      <c r="M1255" s="62"/>
      <c r="N1255" s="19"/>
    </row>
    <row r="1256" spans="1:35" ht="24" hidden="1" customHeight="1">
      <c r="A1256" s="61" t="s">
        <v>993</v>
      </c>
      <c r="B1256" s="61" t="s">
        <v>995</v>
      </c>
      <c r="C1256" s="62" t="s">
        <v>8</v>
      </c>
      <c r="D1256" s="63">
        <v>4</v>
      </c>
      <c r="E1256" s="64"/>
      <c r="F1256" s="46">
        <f t="shared" si="160"/>
        <v>0</v>
      </c>
      <c r="G1256" s="65"/>
      <c r="H1256" s="46">
        <f t="shared" si="160"/>
        <v>0</v>
      </c>
      <c r="I1256" s="65">
        <v>0</v>
      </c>
      <c r="J1256" s="46">
        <f t="shared" si="161"/>
        <v>0</v>
      </c>
      <c r="K1256" s="46"/>
      <c r="L1256" s="46">
        <f t="shared" si="162"/>
        <v>0</v>
      </c>
      <c r="M1256" s="62"/>
      <c r="N1256" s="19"/>
    </row>
    <row r="1257" spans="1:35" ht="24" hidden="1" customHeight="1">
      <c r="A1257" s="61" t="s">
        <v>993</v>
      </c>
      <c r="B1257" s="61" t="s">
        <v>996</v>
      </c>
      <c r="C1257" s="62" t="s">
        <v>8</v>
      </c>
      <c r="D1257" s="63">
        <v>1</v>
      </c>
      <c r="E1257" s="64"/>
      <c r="F1257" s="46">
        <f t="shared" si="160"/>
        <v>0</v>
      </c>
      <c r="G1257" s="65"/>
      <c r="H1257" s="46">
        <f t="shared" si="160"/>
        <v>0</v>
      </c>
      <c r="I1257" s="65">
        <v>0</v>
      </c>
      <c r="J1257" s="46">
        <f t="shared" si="161"/>
        <v>0</v>
      </c>
      <c r="K1257" s="46"/>
      <c r="L1257" s="46">
        <f t="shared" si="162"/>
        <v>0</v>
      </c>
      <c r="M1257" s="62"/>
      <c r="N1257" s="19"/>
    </row>
    <row r="1258" spans="1:35" ht="24" hidden="1" customHeight="1">
      <c r="A1258" s="61" t="s">
        <v>993</v>
      </c>
      <c r="B1258" s="61" t="s">
        <v>997</v>
      </c>
      <c r="C1258" s="62" t="s">
        <v>8</v>
      </c>
      <c r="D1258" s="63">
        <v>4</v>
      </c>
      <c r="E1258" s="64"/>
      <c r="F1258" s="46">
        <f t="shared" si="160"/>
        <v>0</v>
      </c>
      <c r="G1258" s="65"/>
      <c r="H1258" s="46">
        <f t="shared" si="160"/>
        <v>0</v>
      </c>
      <c r="I1258" s="65">
        <v>0</v>
      </c>
      <c r="J1258" s="46">
        <f t="shared" si="161"/>
        <v>0</v>
      </c>
      <c r="K1258" s="46"/>
      <c r="L1258" s="46">
        <f t="shared" si="162"/>
        <v>0</v>
      </c>
      <c r="M1258" s="62"/>
      <c r="N1258" s="19"/>
    </row>
    <row r="1259" spans="1:35" ht="24" hidden="1" customHeight="1">
      <c r="A1259" s="61" t="s">
        <v>998</v>
      </c>
      <c r="B1259" s="61" t="s">
        <v>999</v>
      </c>
      <c r="C1259" s="62" t="s">
        <v>8</v>
      </c>
      <c r="D1259" s="63">
        <v>3</v>
      </c>
      <c r="E1259" s="64"/>
      <c r="F1259" s="46">
        <f t="shared" si="160"/>
        <v>0</v>
      </c>
      <c r="G1259" s="65"/>
      <c r="H1259" s="46">
        <f t="shared" si="160"/>
        <v>0</v>
      </c>
      <c r="I1259" s="65">
        <v>0</v>
      </c>
      <c r="J1259" s="46">
        <f t="shared" si="161"/>
        <v>0</v>
      </c>
      <c r="K1259" s="46"/>
      <c r="L1259" s="46">
        <f t="shared" si="162"/>
        <v>0</v>
      </c>
      <c r="M1259" s="62"/>
      <c r="N1259" s="19"/>
    </row>
    <row r="1260" spans="1:35" ht="24" hidden="1" customHeight="1">
      <c r="A1260" s="61" t="s">
        <v>1000</v>
      </c>
      <c r="B1260" s="61" t="s">
        <v>1001</v>
      </c>
      <c r="C1260" s="62" t="s">
        <v>8</v>
      </c>
      <c r="D1260" s="63">
        <v>2</v>
      </c>
      <c r="E1260" s="64"/>
      <c r="F1260" s="46">
        <f t="shared" si="160"/>
        <v>0</v>
      </c>
      <c r="G1260" s="65"/>
      <c r="H1260" s="46">
        <f t="shared" si="160"/>
        <v>0</v>
      </c>
      <c r="I1260" s="65">
        <v>0</v>
      </c>
      <c r="J1260" s="46">
        <f t="shared" si="161"/>
        <v>0</v>
      </c>
      <c r="K1260" s="46"/>
      <c r="L1260" s="46">
        <f t="shared" si="162"/>
        <v>0</v>
      </c>
      <c r="M1260" s="62"/>
      <c r="N1260" s="19"/>
    </row>
    <row r="1261" spans="1:35" ht="24" hidden="1" customHeight="1">
      <c r="A1261" s="61" t="s">
        <v>1002</v>
      </c>
      <c r="B1261" s="61" t="s">
        <v>1003</v>
      </c>
      <c r="C1261" s="62" t="s">
        <v>9</v>
      </c>
      <c r="D1261" s="63">
        <v>16</v>
      </c>
      <c r="E1261" s="64"/>
      <c r="F1261" s="46">
        <f t="shared" si="160"/>
        <v>0</v>
      </c>
      <c r="G1261" s="65"/>
      <c r="H1261" s="46">
        <f t="shared" si="160"/>
        <v>0</v>
      </c>
      <c r="I1261" s="65">
        <v>0</v>
      </c>
      <c r="J1261" s="46">
        <f t="shared" si="161"/>
        <v>0</v>
      </c>
      <c r="K1261" s="46"/>
      <c r="L1261" s="46">
        <f t="shared" si="162"/>
        <v>0</v>
      </c>
      <c r="M1261" s="62"/>
      <c r="N1261" s="19"/>
    </row>
    <row r="1262" spans="1:35" ht="24" hidden="1" customHeight="1">
      <c r="A1262" s="61" t="s">
        <v>1004</v>
      </c>
      <c r="B1262" s="61" t="s">
        <v>1005</v>
      </c>
      <c r="C1262" s="62" t="s">
        <v>9</v>
      </c>
      <c r="D1262" s="63">
        <v>2</v>
      </c>
      <c r="E1262" s="64"/>
      <c r="F1262" s="46">
        <f t="shared" si="160"/>
        <v>0</v>
      </c>
      <c r="G1262" s="65"/>
      <c r="H1262" s="46">
        <f t="shared" si="160"/>
        <v>0</v>
      </c>
      <c r="I1262" s="65">
        <v>0</v>
      </c>
      <c r="J1262" s="46">
        <f t="shared" si="161"/>
        <v>0</v>
      </c>
      <c r="K1262" s="46"/>
      <c r="L1262" s="46">
        <f t="shared" si="162"/>
        <v>0</v>
      </c>
      <c r="M1262" s="62"/>
      <c r="N1262" s="19"/>
    </row>
    <row r="1263" spans="1:35" ht="24" hidden="1" customHeight="1">
      <c r="A1263" s="61" t="s">
        <v>1006</v>
      </c>
      <c r="B1263" s="61" t="s">
        <v>1007</v>
      </c>
      <c r="C1263" s="62" t="s">
        <v>9</v>
      </c>
      <c r="D1263" s="63">
        <v>18</v>
      </c>
      <c r="E1263" s="64"/>
      <c r="F1263" s="46">
        <f t="shared" si="160"/>
        <v>0</v>
      </c>
      <c r="G1263" s="65"/>
      <c r="H1263" s="46">
        <f t="shared" si="160"/>
        <v>0</v>
      </c>
      <c r="I1263" s="65">
        <v>0</v>
      </c>
      <c r="J1263" s="46">
        <f t="shared" si="161"/>
        <v>0</v>
      </c>
      <c r="K1263" s="46"/>
      <c r="L1263" s="46">
        <f t="shared" si="162"/>
        <v>0</v>
      </c>
      <c r="M1263" s="62"/>
      <c r="N1263" s="19"/>
    </row>
    <row r="1264" spans="1:35" ht="24" hidden="1" customHeight="1">
      <c r="A1264" s="61" t="s">
        <v>1008</v>
      </c>
      <c r="B1264" s="61" t="s">
        <v>1009</v>
      </c>
      <c r="C1264" s="62" t="s">
        <v>9</v>
      </c>
      <c r="D1264" s="63">
        <v>2</v>
      </c>
      <c r="E1264" s="64"/>
      <c r="F1264" s="46">
        <f t="shared" si="160"/>
        <v>0</v>
      </c>
      <c r="G1264" s="65"/>
      <c r="H1264" s="46">
        <f t="shared" si="160"/>
        <v>0</v>
      </c>
      <c r="I1264" s="65">
        <v>0</v>
      </c>
      <c r="J1264" s="46">
        <f t="shared" si="161"/>
        <v>0</v>
      </c>
      <c r="K1264" s="46"/>
      <c r="L1264" s="46">
        <f t="shared" si="162"/>
        <v>0</v>
      </c>
      <c r="M1264" s="62"/>
      <c r="N1264" s="19"/>
    </row>
    <row r="1265" spans="1:14" ht="24" hidden="1" customHeight="1">
      <c r="A1265" s="61" t="s">
        <v>1010</v>
      </c>
      <c r="B1265" s="61" t="s">
        <v>1011</v>
      </c>
      <c r="C1265" s="62" t="s">
        <v>9</v>
      </c>
      <c r="D1265" s="63">
        <v>2</v>
      </c>
      <c r="E1265" s="64"/>
      <c r="F1265" s="46">
        <f t="shared" si="160"/>
        <v>0</v>
      </c>
      <c r="G1265" s="65"/>
      <c r="H1265" s="46">
        <f t="shared" si="160"/>
        <v>0</v>
      </c>
      <c r="I1265" s="65">
        <v>0</v>
      </c>
      <c r="J1265" s="46">
        <f t="shared" si="161"/>
        <v>0</v>
      </c>
      <c r="K1265" s="46"/>
      <c r="L1265" s="46">
        <f t="shared" si="162"/>
        <v>0</v>
      </c>
      <c r="M1265" s="62"/>
      <c r="N1265" s="19"/>
    </row>
    <row r="1266" spans="1:14" ht="24" hidden="1" customHeight="1">
      <c r="A1266" s="61" t="s">
        <v>1012</v>
      </c>
      <c r="B1266" s="61" t="s">
        <v>1013</v>
      </c>
      <c r="C1266" s="62" t="s">
        <v>8</v>
      </c>
      <c r="D1266" s="63">
        <v>18</v>
      </c>
      <c r="E1266" s="64"/>
      <c r="F1266" s="46">
        <f t="shared" si="160"/>
        <v>0</v>
      </c>
      <c r="G1266" s="65"/>
      <c r="H1266" s="46">
        <f t="shared" si="160"/>
        <v>0</v>
      </c>
      <c r="I1266" s="65">
        <v>0</v>
      </c>
      <c r="J1266" s="46">
        <f t="shared" si="161"/>
        <v>0</v>
      </c>
      <c r="K1266" s="46"/>
      <c r="L1266" s="46">
        <f t="shared" si="162"/>
        <v>0</v>
      </c>
      <c r="M1266" s="62"/>
      <c r="N1266" s="19"/>
    </row>
    <row r="1267" spans="1:14" ht="24" hidden="1" customHeight="1">
      <c r="A1267" s="61" t="s">
        <v>1014</v>
      </c>
      <c r="B1267" s="61" t="s">
        <v>1015</v>
      </c>
      <c r="C1267" s="62" t="s">
        <v>8</v>
      </c>
      <c r="D1267" s="63">
        <v>4</v>
      </c>
      <c r="E1267" s="64"/>
      <c r="F1267" s="46">
        <f t="shared" si="160"/>
        <v>0</v>
      </c>
      <c r="G1267" s="65"/>
      <c r="H1267" s="46">
        <f t="shared" si="160"/>
        <v>0</v>
      </c>
      <c r="I1267" s="65">
        <v>0</v>
      </c>
      <c r="J1267" s="46">
        <f t="shared" si="161"/>
        <v>0</v>
      </c>
      <c r="K1267" s="46"/>
      <c r="L1267" s="46">
        <f t="shared" si="162"/>
        <v>0</v>
      </c>
      <c r="M1267" s="62"/>
      <c r="N1267" s="19"/>
    </row>
    <row r="1268" spans="1:14" ht="24" hidden="1" customHeight="1">
      <c r="A1268" s="61" t="s">
        <v>1016</v>
      </c>
      <c r="B1268" s="61" t="s">
        <v>1017</v>
      </c>
      <c r="C1268" s="62" t="s">
        <v>73</v>
      </c>
      <c r="D1268" s="63">
        <v>88</v>
      </c>
      <c r="E1268" s="64"/>
      <c r="F1268" s="46">
        <f t="shared" si="160"/>
        <v>0</v>
      </c>
      <c r="G1268" s="65"/>
      <c r="H1268" s="46">
        <f t="shared" si="160"/>
        <v>0</v>
      </c>
      <c r="I1268" s="65">
        <v>0</v>
      </c>
      <c r="J1268" s="46">
        <f t="shared" si="161"/>
        <v>0</v>
      </c>
      <c r="K1268" s="46"/>
      <c r="L1268" s="46">
        <f t="shared" si="162"/>
        <v>0</v>
      </c>
      <c r="M1268" s="62"/>
      <c r="N1268" s="19"/>
    </row>
    <row r="1269" spans="1:14" ht="24" hidden="1" customHeight="1">
      <c r="A1269" s="61" t="s">
        <v>1018</v>
      </c>
      <c r="B1269" s="61" t="s">
        <v>1019</v>
      </c>
      <c r="C1269" s="62" t="s">
        <v>73</v>
      </c>
      <c r="D1269" s="63">
        <v>55</v>
      </c>
      <c r="E1269" s="64"/>
      <c r="F1269" s="46">
        <f t="shared" si="160"/>
        <v>0</v>
      </c>
      <c r="G1269" s="65"/>
      <c r="H1269" s="46">
        <f t="shared" si="160"/>
        <v>0</v>
      </c>
      <c r="I1269" s="65">
        <v>0</v>
      </c>
      <c r="J1269" s="46">
        <f t="shared" si="161"/>
        <v>0</v>
      </c>
      <c r="K1269" s="46"/>
      <c r="L1269" s="46">
        <f t="shared" si="162"/>
        <v>0</v>
      </c>
      <c r="M1269" s="62"/>
      <c r="N1269" s="19"/>
    </row>
    <row r="1270" spans="1:14" ht="24" hidden="1" customHeight="1">
      <c r="A1270" s="61" t="s">
        <v>1020</v>
      </c>
      <c r="B1270" s="61" t="s">
        <v>1021</v>
      </c>
      <c r="C1270" s="62" t="s">
        <v>73</v>
      </c>
      <c r="D1270" s="63">
        <v>27</v>
      </c>
      <c r="E1270" s="64"/>
      <c r="F1270" s="46">
        <f t="shared" si="160"/>
        <v>0</v>
      </c>
      <c r="G1270" s="65"/>
      <c r="H1270" s="46">
        <f t="shared" si="160"/>
        <v>0</v>
      </c>
      <c r="I1270" s="65">
        <v>0</v>
      </c>
      <c r="J1270" s="46">
        <f t="shared" si="161"/>
        <v>0</v>
      </c>
      <c r="K1270" s="46"/>
      <c r="L1270" s="46">
        <f t="shared" si="162"/>
        <v>0</v>
      </c>
      <c r="M1270" s="62"/>
      <c r="N1270" s="19"/>
    </row>
    <row r="1271" spans="1:14" ht="24" hidden="1" customHeight="1">
      <c r="A1271" s="61" t="s">
        <v>1022</v>
      </c>
      <c r="B1271" s="61" t="s">
        <v>1023</v>
      </c>
      <c r="C1271" s="62" t="s">
        <v>73</v>
      </c>
      <c r="D1271" s="63">
        <v>270</v>
      </c>
      <c r="E1271" s="64"/>
      <c r="F1271" s="46">
        <f t="shared" si="160"/>
        <v>0</v>
      </c>
      <c r="G1271" s="65"/>
      <c r="H1271" s="46">
        <f t="shared" si="160"/>
        <v>0</v>
      </c>
      <c r="I1271" s="65">
        <v>0</v>
      </c>
      <c r="J1271" s="46">
        <f t="shared" si="161"/>
        <v>0</v>
      </c>
      <c r="K1271" s="46"/>
      <c r="L1271" s="46">
        <f t="shared" si="162"/>
        <v>0</v>
      </c>
      <c r="M1271" s="62"/>
      <c r="N1271" s="19"/>
    </row>
    <row r="1272" spans="1:14" ht="24" hidden="1" customHeight="1">
      <c r="A1272" s="61" t="s">
        <v>1022</v>
      </c>
      <c r="B1272" s="61" t="s">
        <v>1024</v>
      </c>
      <c r="C1272" s="62" t="s">
        <v>73</v>
      </c>
      <c r="D1272" s="63">
        <v>90</v>
      </c>
      <c r="E1272" s="64"/>
      <c r="F1272" s="46">
        <f t="shared" si="160"/>
        <v>0</v>
      </c>
      <c r="G1272" s="65"/>
      <c r="H1272" s="46">
        <f t="shared" si="160"/>
        <v>0</v>
      </c>
      <c r="I1272" s="65">
        <v>0</v>
      </c>
      <c r="J1272" s="46">
        <f t="shared" si="161"/>
        <v>0</v>
      </c>
      <c r="K1272" s="46"/>
      <c r="L1272" s="46">
        <f t="shared" si="162"/>
        <v>0</v>
      </c>
      <c r="M1272" s="62"/>
      <c r="N1272" s="19"/>
    </row>
    <row r="1273" spans="1:14" ht="24" hidden="1" customHeight="1">
      <c r="A1273" s="61" t="s">
        <v>1025</v>
      </c>
      <c r="B1273" s="61" t="s">
        <v>1026</v>
      </c>
      <c r="C1273" s="62" t="s">
        <v>73</v>
      </c>
      <c r="D1273" s="63">
        <v>180</v>
      </c>
      <c r="E1273" s="64"/>
      <c r="F1273" s="46">
        <f t="shared" si="160"/>
        <v>0</v>
      </c>
      <c r="G1273" s="65"/>
      <c r="H1273" s="46">
        <f t="shared" si="160"/>
        <v>0</v>
      </c>
      <c r="I1273" s="65">
        <v>0</v>
      </c>
      <c r="J1273" s="46">
        <f t="shared" si="161"/>
        <v>0</v>
      </c>
      <c r="K1273" s="46"/>
      <c r="L1273" s="46">
        <f t="shared" si="162"/>
        <v>0</v>
      </c>
      <c r="M1273" s="62"/>
      <c r="N1273" s="19"/>
    </row>
    <row r="1274" spans="1:14" ht="24" hidden="1" customHeight="1">
      <c r="A1274" s="61" t="s">
        <v>1027</v>
      </c>
      <c r="B1274" s="61" t="s">
        <v>1028</v>
      </c>
      <c r="C1274" s="62" t="s">
        <v>73</v>
      </c>
      <c r="D1274" s="63">
        <v>80</v>
      </c>
      <c r="E1274" s="64"/>
      <c r="F1274" s="46">
        <f t="shared" si="160"/>
        <v>0</v>
      </c>
      <c r="G1274" s="65"/>
      <c r="H1274" s="46">
        <f t="shared" si="160"/>
        <v>0</v>
      </c>
      <c r="I1274" s="65">
        <v>0</v>
      </c>
      <c r="J1274" s="46">
        <f t="shared" si="161"/>
        <v>0</v>
      </c>
      <c r="K1274" s="46"/>
      <c r="L1274" s="46">
        <f t="shared" si="162"/>
        <v>0</v>
      </c>
      <c r="M1274" s="62"/>
      <c r="N1274" s="19"/>
    </row>
    <row r="1275" spans="1:14" ht="24" hidden="1" customHeight="1">
      <c r="A1275" s="61" t="s">
        <v>1029</v>
      </c>
      <c r="B1275" s="61" t="s">
        <v>1030</v>
      </c>
      <c r="C1275" s="62" t="s">
        <v>73</v>
      </c>
      <c r="D1275" s="63">
        <v>350</v>
      </c>
      <c r="E1275" s="64"/>
      <c r="F1275" s="46">
        <f t="shared" si="160"/>
        <v>0</v>
      </c>
      <c r="G1275" s="65"/>
      <c r="H1275" s="46">
        <f t="shared" si="160"/>
        <v>0</v>
      </c>
      <c r="I1275" s="65">
        <v>0</v>
      </c>
      <c r="J1275" s="46">
        <f t="shared" si="161"/>
        <v>0</v>
      </c>
      <c r="K1275" s="46"/>
      <c r="L1275" s="46">
        <f t="shared" si="162"/>
        <v>0</v>
      </c>
      <c r="M1275" s="62"/>
      <c r="N1275" s="19"/>
    </row>
    <row r="1276" spans="1:14" ht="24" hidden="1" customHeight="1">
      <c r="A1276" s="61" t="s">
        <v>1031</v>
      </c>
      <c r="B1276" s="61" t="s">
        <v>1032</v>
      </c>
      <c r="C1276" s="62" t="s">
        <v>73</v>
      </c>
      <c r="D1276" s="63">
        <v>610</v>
      </c>
      <c r="E1276" s="64"/>
      <c r="F1276" s="46">
        <f t="shared" si="160"/>
        <v>0</v>
      </c>
      <c r="G1276" s="65"/>
      <c r="H1276" s="46">
        <f t="shared" si="160"/>
        <v>0</v>
      </c>
      <c r="I1276" s="65">
        <v>0</v>
      </c>
      <c r="J1276" s="46">
        <f t="shared" si="161"/>
        <v>0</v>
      </c>
      <c r="K1276" s="46"/>
      <c r="L1276" s="46">
        <f t="shared" si="162"/>
        <v>0</v>
      </c>
      <c r="M1276" s="62"/>
      <c r="N1276" s="19"/>
    </row>
    <row r="1277" spans="1:14" ht="24" hidden="1" customHeight="1">
      <c r="A1277" s="61" t="s">
        <v>1033</v>
      </c>
      <c r="B1277" s="61" t="s">
        <v>1034</v>
      </c>
      <c r="C1277" s="62" t="s">
        <v>235</v>
      </c>
      <c r="D1277" s="63">
        <v>422</v>
      </c>
      <c r="E1277" s="64"/>
      <c r="F1277" s="46">
        <f t="shared" si="160"/>
        <v>0</v>
      </c>
      <c r="G1277" s="65"/>
      <c r="H1277" s="46">
        <f t="shared" si="160"/>
        <v>0</v>
      </c>
      <c r="I1277" s="65">
        <v>0</v>
      </c>
      <c r="J1277" s="46">
        <f t="shared" si="161"/>
        <v>0</v>
      </c>
      <c r="K1277" s="46"/>
      <c r="L1277" s="46">
        <f t="shared" si="162"/>
        <v>0</v>
      </c>
      <c r="M1277" s="62"/>
      <c r="N1277" s="19"/>
    </row>
    <row r="1278" spans="1:14" ht="24" hidden="1" customHeight="1">
      <c r="A1278" s="61" t="s">
        <v>1035</v>
      </c>
      <c r="B1278" s="61" t="s">
        <v>1036</v>
      </c>
      <c r="C1278" s="62" t="s">
        <v>235</v>
      </c>
      <c r="D1278" s="63">
        <v>422</v>
      </c>
      <c r="E1278" s="64"/>
      <c r="F1278" s="46">
        <f t="shared" si="160"/>
        <v>0</v>
      </c>
      <c r="G1278" s="65"/>
      <c r="H1278" s="46">
        <f t="shared" si="160"/>
        <v>0</v>
      </c>
      <c r="I1278" s="65">
        <v>0</v>
      </c>
      <c r="J1278" s="46">
        <f t="shared" si="161"/>
        <v>0</v>
      </c>
      <c r="K1278" s="46"/>
      <c r="L1278" s="46">
        <f t="shared" si="162"/>
        <v>0</v>
      </c>
      <c r="M1278" s="62"/>
      <c r="N1278" s="19"/>
    </row>
    <row r="1279" spans="1:14" ht="24" hidden="1" customHeight="1">
      <c r="A1279" s="61" t="s">
        <v>1037</v>
      </c>
      <c r="B1279" s="61" t="s">
        <v>1038</v>
      </c>
      <c r="C1279" s="62" t="s">
        <v>235</v>
      </c>
      <c r="D1279" s="63">
        <v>36</v>
      </c>
      <c r="E1279" s="64"/>
      <c r="F1279" s="46">
        <f t="shared" si="160"/>
        <v>0</v>
      </c>
      <c r="G1279" s="65"/>
      <c r="H1279" s="46">
        <f t="shared" si="160"/>
        <v>0</v>
      </c>
      <c r="I1279" s="65">
        <v>0</v>
      </c>
      <c r="J1279" s="46">
        <f t="shared" si="161"/>
        <v>0</v>
      </c>
      <c r="K1279" s="46"/>
      <c r="L1279" s="46">
        <f t="shared" si="162"/>
        <v>0</v>
      </c>
      <c r="M1279" s="62"/>
      <c r="N1279" s="19"/>
    </row>
    <row r="1280" spans="1:14" ht="24" hidden="1" customHeight="1">
      <c r="A1280" s="61" t="s">
        <v>1039</v>
      </c>
      <c r="B1280" s="61" t="s">
        <v>1040</v>
      </c>
      <c r="C1280" s="62" t="s">
        <v>73</v>
      </c>
      <c r="D1280" s="63">
        <v>20</v>
      </c>
      <c r="E1280" s="64"/>
      <c r="F1280" s="46">
        <f t="shared" si="160"/>
        <v>0</v>
      </c>
      <c r="G1280" s="65"/>
      <c r="H1280" s="46">
        <f t="shared" si="160"/>
        <v>0</v>
      </c>
      <c r="I1280" s="65">
        <v>0</v>
      </c>
      <c r="J1280" s="46">
        <f t="shared" si="161"/>
        <v>0</v>
      </c>
      <c r="K1280" s="46"/>
      <c r="L1280" s="46">
        <f t="shared" si="162"/>
        <v>0</v>
      </c>
      <c r="M1280" s="62"/>
      <c r="N1280" s="19"/>
    </row>
    <row r="1281" spans="1:35" ht="24" hidden="1" customHeight="1">
      <c r="A1281" s="61" t="s">
        <v>1041</v>
      </c>
      <c r="B1281" s="61" t="s">
        <v>1041</v>
      </c>
      <c r="C1281" s="62" t="s">
        <v>1042</v>
      </c>
      <c r="D1281" s="63">
        <v>6</v>
      </c>
      <c r="E1281" s="64"/>
      <c r="F1281" s="46">
        <f t="shared" si="160"/>
        <v>0</v>
      </c>
      <c r="G1281" s="65"/>
      <c r="H1281" s="46">
        <f t="shared" si="160"/>
        <v>0</v>
      </c>
      <c r="I1281" s="65">
        <v>0</v>
      </c>
      <c r="J1281" s="46">
        <f t="shared" si="161"/>
        <v>0</v>
      </c>
      <c r="K1281" s="46"/>
      <c r="L1281" s="46">
        <f t="shared" si="162"/>
        <v>0</v>
      </c>
      <c r="M1281" s="62"/>
      <c r="N1281" s="19"/>
    </row>
    <row r="1282" spans="1:35" ht="24" hidden="1" customHeight="1">
      <c r="A1282" s="61" t="s">
        <v>1043</v>
      </c>
      <c r="B1282" s="61" t="s">
        <v>1044</v>
      </c>
      <c r="C1282" s="62" t="s">
        <v>1042</v>
      </c>
      <c r="D1282" s="63">
        <v>4</v>
      </c>
      <c r="E1282" s="64"/>
      <c r="F1282" s="46">
        <f t="shared" si="160"/>
        <v>0</v>
      </c>
      <c r="G1282" s="65"/>
      <c r="H1282" s="46">
        <f t="shared" si="160"/>
        <v>0</v>
      </c>
      <c r="I1282" s="65">
        <v>0</v>
      </c>
      <c r="J1282" s="46">
        <f t="shared" si="161"/>
        <v>0</v>
      </c>
      <c r="K1282" s="46"/>
      <c r="L1282" s="46">
        <f t="shared" si="162"/>
        <v>0</v>
      </c>
      <c r="M1282" s="62"/>
      <c r="N1282" s="19"/>
    </row>
    <row r="1283" spans="1:35" ht="24" hidden="1" customHeight="1">
      <c r="A1283" s="61" t="s">
        <v>575</v>
      </c>
      <c r="B1283" s="61" t="s">
        <v>599</v>
      </c>
      <c r="C1283" s="62" t="s">
        <v>577</v>
      </c>
      <c r="D1283" s="63">
        <v>8</v>
      </c>
      <c r="E1283" s="64"/>
      <c r="F1283" s="46">
        <f t="shared" si="160"/>
        <v>0</v>
      </c>
      <c r="G1283" s="65"/>
      <c r="H1283" s="46">
        <f t="shared" si="160"/>
        <v>0</v>
      </c>
      <c r="I1283" s="65">
        <v>0</v>
      </c>
      <c r="J1283" s="46">
        <f t="shared" si="161"/>
        <v>0</v>
      </c>
      <c r="K1283" s="46"/>
      <c r="L1283" s="46">
        <f t="shared" si="162"/>
        <v>0</v>
      </c>
      <c r="M1283" s="62"/>
      <c r="N1283" s="19"/>
    </row>
    <row r="1284" spans="1:35" ht="24" hidden="1" customHeight="1">
      <c r="A1284" s="61" t="s">
        <v>575</v>
      </c>
      <c r="B1284" s="61" t="s">
        <v>600</v>
      </c>
      <c r="C1284" s="62" t="s">
        <v>577</v>
      </c>
      <c r="D1284" s="63">
        <v>6.4</v>
      </c>
      <c r="E1284" s="64"/>
      <c r="F1284" s="46">
        <f t="shared" si="160"/>
        <v>0</v>
      </c>
      <c r="G1284" s="65"/>
      <c r="H1284" s="46">
        <f t="shared" si="160"/>
        <v>0</v>
      </c>
      <c r="I1284" s="65">
        <v>0</v>
      </c>
      <c r="J1284" s="46">
        <f t="shared" si="161"/>
        <v>0</v>
      </c>
      <c r="K1284" s="46"/>
      <c r="L1284" s="46">
        <f t="shared" si="162"/>
        <v>0</v>
      </c>
      <c r="M1284" s="62"/>
      <c r="N1284" s="76"/>
      <c r="O1284" s="77"/>
      <c r="P1284" s="77"/>
      <c r="Q1284" s="77"/>
      <c r="R1284" s="77"/>
      <c r="S1284" s="77"/>
      <c r="T1284" s="77"/>
    </row>
    <row r="1285" spans="1:35" ht="24" hidden="1" customHeight="1">
      <c r="A1285" s="61" t="s">
        <v>575</v>
      </c>
      <c r="B1285" s="61" t="s">
        <v>1045</v>
      </c>
      <c r="C1285" s="62" t="s">
        <v>577</v>
      </c>
      <c r="D1285" s="63">
        <v>5.6</v>
      </c>
      <c r="E1285" s="64"/>
      <c r="F1285" s="46">
        <f t="shared" si="160"/>
        <v>0</v>
      </c>
      <c r="G1285" s="65"/>
      <c r="H1285" s="46">
        <f t="shared" si="160"/>
        <v>0</v>
      </c>
      <c r="I1285" s="65">
        <v>0</v>
      </c>
      <c r="J1285" s="46">
        <f t="shared" si="161"/>
        <v>0</v>
      </c>
      <c r="K1285" s="46"/>
      <c r="L1285" s="46">
        <f t="shared" si="162"/>
        <v>0</v>
      </c>
      <c r="M1285" s="62"/>
      <c r="N1285" s="19"/>
    </row>
    <row r="1286" spans="1:35" ht="24" hidden="1" customHeight="1">
      <c r="A1286" s="61" t="s">
        <v>575</v>
      </c>
      <c r="B1286" s="61" t="s">
        <v>1046</v>
      </c>
      <c r="C1286" s="62" t="s">
        <v>577</v>
      </c>
      <c r="D1286" s="63">
        <v>5.6</v>
      </c>
      <c r="E1286" s="64"/>
      <c r="F1286" s="46">
        <f t="shared" si="160"/>
        <v>0</v>
      </c>
      <c r="G1286" s="65"/>
      <c r="H1286" s="46">
        <f t="shared" si="160"/>
        <v>0</v>
      </c>
      <c r="I1286" s="65">
        <v>0</v>
      </c>
      <c r="J1286" s="46">
        <f t="shared" si="161"/>
        <v>0</v>
      </c>
      <c r="K1286" s="46"/>
      <c r="L1286" s="46">
        <f t="shared" si="162"/>
        <v>0</v>
      </c>
      <c r="M1286" s="62"/>
      <c r="N1286" s="19"/>
    </row>
    <row r="1287" spans="1:35" ht="24" hidden="1" customHeight="1">
      <c r="A1287" s="61" t="s">
        <v>575</v>
      </c>
      <c r="B1287" s="61" t="s">
        <v>576</v>
      </c>
      <c r="C1287" s="62" t="s">
        <v>577</v>
      </c>
      <c r="D1287" s="63">
        <v>9.6</v>
      </c>
      <c r="E1287" s="64"/>
      <c r="F1287" s="46">
        <f t="shared" si="160"/>
        <v>0</v>
      </c>
      <c r="G1287" s="65"/>
      <c r="H1287" s="46">
        <f t="shared" si="160"/>
        <v>0</v>
      </c>
      <c r="I1287" s="65">
        <v>0</v>
      </c>
      <c r="J1287" s="46">
        <f t="shared" si="161"/>
        <v>0</v>
      </c>
      <c r="K1287" s="46"/>
      <c r="L1287" s="46">
        <f t="shared" si="162"/>
        <v>0</v>
      </c>
      <c r="M1287" s="62"/>
      <c r="N1287" s="19"/>
    </row>
    <row r="1288" spans="1:35" ht="24" hidden="1" customHeight="1">
      <c r="A1288" s="61" t="s">
        <v>579</v>
      </c>
      <c r="B1288" s="61" t="s">
        <v>956</v>
      </c>
      <c r="C1288" s="62" t="s">
        <v>46</v>
      </c>
      <c r="D1288" s="63">
        <v>1</v>
      </c>
      <c r="E1288" s="64"/>
      <c r="F1288" s="46">
        <f t="shared" si="160"/>
        <v>0</v>
      </c>
      <c r="G1288" s="65"/>
      <c r="H1288" s="46">
        <f t="shared" si="160"/>
        <v>0</v>
      </c>
      <c r="I1288" s="65">
        <v>0</v>
      </c>
      <c r="J1288" s="46">
        <f t="shared" si="161"/>
        <v>0</v>
      </c>
      <c r="K1288" s="46"/>
      <c r="L1288" s="46">
        <f t="shared" si="162"/>
        <v>0</v>
      </c>
      <c r="M1288" s="62"/>
      <c r="N1288" s="19"/>
    </row>
    <row r="1289" spans="1:35" s="78" customFormat="1" ht="24" hidden="1" customHeight="1">
      <c r="A1289" s="70" t="s">
        <v>1047</v>
      </c>
      <c r="B1289" s="70"/>
      <c r="C1289" s="71"/>
      <c r="D1289" s="72"/>
      <c r="E1289" s="73"/>
      <c r="F1289" s="74">
        <f>SUM(F1290:F1293)</f>
        <v>0</v>
      </c>
      <c r="G1289" s="75"/>
      <c r="H1289" s="74">
        <f>SUM(H1290:H1293)</f>
        <v>0</v>
      </c>
      <c r="I1289" s="75"/>
      <c r="J1289" s="74">
        <f>SUM(J1290:J1293)</f>
        <v>0</v>
      </c>
      <c r="K1289" s="74"/>
      <c r="L1289" s="74">
        <f>SUM(L1290:L1293)</f>
        <v>0</v>
      </c>
      <c r="M1289" s="71"/>
      <c r="N1289" s="76"/>
      <c r="O1289" s="77"/>
      <c r="P1289" s="77"/>
      <c r="Q1289" s="77"/>
      <c r="R1289" s="77"/>
      <c r="S1289" s="77"/>
      <c r="T1289" s="77"/>
      <c r="U1289" s="77"/>
      <c r="V1289" s="77"/>
      <c r="W1289" s="77"/>
      <c r="X1289" s="77"/>
      <c r="Y1289" s="77"/>
      <c r="Z1289" s="77"/>
      <c r="AA1289" s="77"/>
      <c r="AB1289" s="77"/>
      <c r="AC1289" s="77"/>
      <c r="AD1289" s="77"/>
      <c r="AE1289" s="77"/>
      <c r="AF1289" s="77"/>
      <c r="AG1289" s="77"/>
      <c r="AH1289" s="77"/>
      <c r="AI1289" s="77"/>
    </row>
    <row r="1290" spans="1:35" ht="24" hidden="1" customHeight="1">
      <c r="A1290" s="61" t="s">
        <v>1048</v>
      </c>
      <c r="B1290" s="61" t="s">
        <v>1049</v>
      </c>
      <c r="C1290" s="62" t="s">
        <v>8</v>
      </c>
      <c r="D1290" s="63">
        <v>2</v>
      </c>
      <c r="E1290" s="64"/>
      <c r="F1290" s="46">
        <f t="shared" ref="F1290:H1293" si="163">TRUNC(E1290*$D1290,0)</f>
        <v>0</v>
      </c>
      <c r="G1290" s="65"/>
      <c r="H1290" s="46">
        <f t="shared" si="163"/>
        <v>0</v>
      </c>
      <c r="I1290" s="65">
        <v>0</v>
      </c>
      <c r="J1290" s="46">
        <f t="shared" ref="J1290:J1293" si="164">TRUNC(I1290*$D1290,0)</f>
        <v>0</v>
      </c>
      <c r="K1290" s="46"/>
      <c r="L1290" s="46">
        <f t="shared" ref="L1290:L1293" si="165">TRUNC(K1290*$D1290,0)</f>
        <v>0</v>
      </c>
      <c r="M1290" s="62"/>
      <c r="N1290" s="96"/>
      <c r="O1290" s="97"/>
      <c r="P1290" s="97"/>
      <c r="Q1290" s="97"/>
      <c r="R1290" s="97"/>
      <c r="S1290" s="97"/>
      <c r="T1290" s="97"/>
    </row>
    <row r="1291" spans="1:35" ht="24" hidden="1" customHeight="1">
      <c r="A1291" s="61" t="s">
        <v>1050</v>
      </c>
      <c r="B1291" s="61" t="s">
        <v>1051</v>
      </c>
      <c r="C1291" s="62" t="s">
        <v>73</v>
      </c>
      <c r="D1291" s="63">
        <v>10</v>
      </c>
      <c r="E1291" s="64"/>
      <c r="F1291" s="46">
        <f t="shared" si="163"/>
        <v>0</v>
      </c>
      <c r="G1291" s="65"/>
      <c r="H1291" s="46">
        <f t="shared" si="163"/>
        <v>0</v>
      </c>
      <c r="I1291" s="65">
        <v>0</v>
      </c>
      <c r="J1291" s="46">
        <f t="shared" si="164"/>
        <v>0</v>
      </c>
      <c r="K1291" s="46"/>
      <c r="L1291" s="46">
        <f t="shared" si="165"/>
        <v>0</v>
      </c>
      <c r="M1291" s="62"/>
      <c r="N1291" s="96"/>
      <c r="O1291" s="97"/>
      <c r="P1291" s="97"/>
      <c r="Q1291" s="97"/>
      <c r="R1291" s="97"/>
      <c r="S1291" s="97"/>
      <c r="T1291" s="97"/>
    </row>
    <row r="1292" spans="1:35" ht="24" hidden="1" customHeight="1">
      <c r="A1292" s="61" t="s">
        <v>1052</v>
      </c>
      <c r="B1292" s="61" t="s">
        <v>1053</v>
      </c>
      <c r="C1292" s="62" t="s">
        <v>46</v>
      </c>
      <c r="D1292" s="63">
        <v>2</v>
      </c>
      <c r="E1292" s="64"/>
      <c r="F1292" s="46">
        <f t="shared" si="163"/>
        <v>0</v>
      </c>
      <c r="G1292" s="65"/>
      <c r="H1292" s="46">
        <f t="shared" si="163"/>
        <v>0</v>
      </c>
      <c r="I1292" s="65">
        <v>0</v>
      </c>
      <c r="J1292" s="46">
        <f t="shared" si="164"/>
        <v>0</v>
      </c>
      <c r="K1292" s="46"/>
      <c r="L1292" s="46">
        <f t="shared" si="165"/>
        <v>0</v>
      </c>
      <c r="M1292" s="62"/>
      <c r="N1292" s="96"/>
      <c r="O1292" s="97"/>
      <c r="P1292" s="97"/>
      <c r="Q1292" s="97"/>
      <c r="R1292" s="97"/>
      <c r="S1292" s="97"/>
      <c r="T1292" s="97"/>
    </row>
    <row r="1293" spans="1:35" ht="24" hidden="1" customHeight="1">
      <c r="A1293" s="61" t="s">
        <v>1054</v>
      </c>
      <c r="B1293" s="61" t="s">
        <v>1055</v>
      </c>
      <c r="C1293" s="62" t="s">
        <v>9</v>
      </c>
      <c r="D1293" s="63">
        <v>2</v>
      </c>
      <c r="E1293" s="64"/>
      <c r="F1293" s="46">
        <f t="shared" si="163"/>
        <v>0</v>
      </c>
      <c r="G1293" s="65"/>
      <c r="H1293" s="46">
        <f t="shared" si="163"/>
        <v>0</v>
      </c>
      <c r="I1293" s="65">
        <v>0</v>
      </c>
      <c r="J1293" s="46">
        <f t="shared" si="164"/>
        <v>0</v>
      </c>
      <c r="K1293" s="46"/>
      <c r="L1293" s="46">
        <f t="shared" si="165"/>
        <v>0</v>
      </c>
      <c r="M1293" s="62"/>
      <c r="N1293" s="96"/>
      <c r="O1293" s="97"/>
      <c r="P1293" s="97"/>
      <c r="Q1293" s="97"/>
      <c r="R1293" s="97"/>
      <c r="S1293" s="97"/>
      <c r="T1293" s="97"/>
    </row>
    <row r="1294" spans="1:35" s="78" customFormat="1" ht="24" hidden="1" customHeight="1">
      <c r="A1294" s="70" t="s">
        <v>1056</v>
      </c>
      <c r="B1294" s="70"/>
      <c r="C1294" s="71"/>
      <c r="D1294" s="72"/>
      <c r="E1294" s="73"/>
      <c r="F1294" s="74">
        <f>SUM(F1295:F1326)</f>
        <v>0</v>
      </c>
      <c r="G1294" s="75"/>
      <c r="H1294" s="74">
        <f>SUM(H1295:H1326)</f>
        <v>0</v>
      </c>
      <c r="I1294" s="75"/>
      <c r="J1294" s="74">
        <f>SUM(J1295:J1326)</f>
        <v>0</v>
      </c>
      <c r="K1294" s="74"/>
      <c r="L1294" s="74">
        <f>SUM(L1295:L1326)</f>
        <v>0</v>
      </c>
      <c r="M1294" s="71"/>
      <c r="N1294" s="96"/>
      <c r="O1294" s="97"/>
      <c r="P1294" s="97"/>
      <c r="Q1294" s="97"/>
      <c r="R1294" s="97"/>
      <c r="S1294" s="97"/>
      <c r="T1294" s="97"/>
      <c r="U1294" s="77"/>
      <c r="V1294" s="77"/>
      <c r="W1294" s="77"/>
      <c r="X1294" s="77"/>
      <c r="Y1294" s="77"/>
      <c r="Z1294" s="77"/>
      <c r="AA1294" s="77"/>
      <c r="AB1294" s="77"/>
      <c r="AC1294" s="77"/>
      <c r="AD1294" s="77"/>
      <c r="AE1294" s="77"/>
      <c r="AF1294" s="77"/>
      <c r="AG1294" s="77"/>
      <c r="AH1294" s="77"/>
      <c r="AI1294" s="77"/>
    </row>
    <row r="1295" spans="1:35" s="98" customFormat="1" ht="24" hidden="1" customHeight="1">
      <c r="A1295" s="61" t="s">
        <v>1057</v>
      </c>
      <c r="B1295" s="61" t="s">
        <v>1058</v>
      </c>
      <c r="C1295" s="62" t="s">
        <v>83</v>
      </c>
      <c r="D1295" s="63">
        <v>1</v>
      </c>
      <c r="E1295" s="94"/>
      <c r="F1295" s="46">
        <f t="shared" ref="F1295:H1326" si="166">TRUNC(E1295*$D1295,0)</f>
        <v>0</v>
      </c>
      <c r="G1295" s="95"/>
      <c r="H1295" s="46">
        <f t="shared" si="166"/>
        <v>0</v>
      </c>
      <c r="I1295" s="95">
        <v>0</v>
      </c>
      <c r="J1295" s="46">
        <f t="shared" ref="J1295:J1326" si="167">TRUNC(I1295*$D1295,0)</f>
        <v>0</v>
      </c>
      <c r="K1295" s="46"/>
      <c r="L1295" s="46">
        <f t="shared" ref="L1295:L1326" si="168">TRUNC(K1295*$D1295,0)</f>
        <v>0</v>
      </c>
      <c r="M1295" s="62"/>
      <c r="N1295" s="96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</row>
    <row r="1296" spans="1:35" s="98" customFormat="1" ht="24" hidden="1" customHeight="1">
      <c r="A1296" s="61" t="s">
        <v>1057</v>
      </c>
      <c r="B1296" s="61" t="s">
        <v>1059</v>
      </c>
      <c r="C1296" s="62" t="s">
        <v>83</v>
      </c>
      <c r="D1296" s="63">
        <v>1</v>
      </c>
      <c r="E1296" s="94"/>
      <c r="F1296" s="46">
        <f t="shared" si="166"/>
        <v>0</v>
      </c>
      <c r="G1296" s="95"/>
      <c r="H1296" s="46">
        <f t="shared" si="166"/>
        <v>0</v>
      </c>
      <c r="I1296" s="95">
        <v>0</v>
      </c>
      <c r="J1296" s="46">
        <f t="shared" si="167"/>
        <v>0</v>
      </c>
      <c r="K1296" s="46"/>
      <c r="L1296" s="46">
        <f t="shared" si="168"/>
        <v>0</v>
      </c>
      <c r="M1296" s="62"/>
      <c r="N1296" s="96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</row>
    <row r="1297" spans="1:35" s="98" customFormat="1" ht="24" hidden="1" customHeight="1">
      <c r="A1297" s="61" t="s">
        <v>1057</v>
      </c>
      <c r="B1297" s="61" t="s">
        <v>1060</v>
      </c>
      <c r="C1297" s="62" t="s">
        <v>83</v>
      </c>
      <c r="D1297" s="63">
        <v>1</v>
      </c>
      <c r="E1297" s="94"/>
      <c r="F1297" s="46">
        <f t="shared" si="166"/>
        <v>0</v>
      </c>
      <c r="G1297" s="95"/>
      <c r="H1297" s="46">
        <f t="shared" si="166"/>
        <v>0</v>
      </c>
      <c r="I1297" s="95">
        <v>0</v>
      </c>
      <c r="J1297" s="46">
        <f t="shared" si="167"/>
        <v>0</v>
      </c>
      <c r="K1297" s="46"/>
      <c r="L1297" s="46">
        <f t="shared" si="168"/>
        <v>0</v>
      </c>
      <c r="M1297" s="62"/>
      <c r="N1297" s="96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</row>
    <row r="1298" spans="1:35" s="98" customFormat="1" ht="24" hidden="1" customHeight="1">
      <c r="A1298" s="61" t="s">
        <v>1057</v>
      </c>
      <c r="B1298" s="61" t="s">
        <v>1061</v>
      </c>
      <c r="C1298" s="62" t="s">
        <v>83</v>
      </c>
      <c r="D1298" s="63">
        <v>2</v>
      </c>
      <c r="E1298" s="94"/>
      <c r="F1298" s="46">
        <f t="shared" si="166"/>
        <v>0</v>
      </c>
      <c r="G1298" s="95"/>
      <c r="H1298" s="46">
        <f t="shared" si="166"/>
        <v>0</v>
      </c>
      <c r="I1298" s="95">
        <v>0</v>
      </c>
      <c r="J1298" s="46">
        <f t="shared" si="167"/>
        <v>0</v>
      </c>
      <c r="K1298" s="46"/>
      <c r="L1298" s="46">
        <f t="shared" si="168"/>
        <v>0</v>
      </c>
      <c r="M1298" s="62"/>
      <c r="N1298" s="96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</row>
    <row r="1299" spans="1:35" s="98" customFormat="1" ht="24" hidden="1" customHeight="1">
      <c r="A1299" s="61" t="s">
        <v>1057</v>
      </c>
      <c r="B1299" s="61" t="s">
        <v>1062</v>
      </c>
      <c r="C1299" s="62" t="s">
        <v>83</v>
      </c>
      <c r="D1299" s="63">
        <v>1</v>
      </c>
      <c r="E1299" s="94"/>
      <c r="F1299" s="46">
        <f t="shared" si="166"/>
        <v>0</v>
      </c>
      <c r="G1299" s="95"/>
      <c r="H1299" s="46">
        <f t="shared" si="166"/>
        <v>0</v>
      </c>
      <c r="I1299" s="95">
        <v>0</v>
      </c>
      <c r="J1299" s="46">
        <f t="shared" si="167"/>
        <v>0</v>
      </c>
      <c r="K1299" s="46"/>
      <c r="L1299" s="46">
        <f t="shared" si="168"/>
        <v>0</v>
      </c>
      <c r="M1299" s="62"/>
      <c r="N1299" s="96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</row>
    <row r="1300" spans="1:35" s="98" customFormat="1" ht="24" hidden="1" customHeight="1">
      <c r="A1300" s="61" t="s">
        <v>1057</v>
      </c>
      <c r="B1300" s="61" t="s">
        <v>1063</v>
      </c>
      <c r="C1300" s="62" t="s">
        <v>83</v>
      </c>
      <c r="D1300" s="63">
        <v>2</v>
      </c>
      <c r="E1300" s="94"/>
      <c r="F1300" s="46">
        <f t="shared" si="166"/>
        <v>0</v>
      </c>
      <c r="G1300" s="95"/>
      <c r="H1300" s="46">
        <f t="shared" si="166"/>
        <v>0</v>
      </c>
      <c r="I1300" s="95">
        <v>0</v>
      </c>
      <c r="J1300" s="46">
        <f t="shared" si="167"/>
        <v>0</v>
      </c>
      <c r="K1300" s="46"/>
      <c r="L1300" s="46">
        <f t="shared" si="168"/>
        <v>0</v>
      </c>
      <c r="M1300" s="62"/>
      <c r="N1300" s="19"/>
      <c r="O1300" s="10"/>
      <c r="P1300" s="10"/>
      <c r="Q1300" s="10"/>
      <c r="R1300" s="10"/>
      <c r="S1300" s="10"/>
      <c r="T1300" s="10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</row>
    <row r="1301" spans="1:35" s="98" customFormat="1" ht="24" hidden="1" customHeight="1">
      <c r="A1301" s="61" t="s">
        <v>1064</v>
      </c>
      <c r="B1301" s="61" t="s">
        <v>1065</v>
      </c>
      <c r="C1301" s="62" t="s">
        <v>83</v>
      </c>
      <c r="D1301" s="63">
        <v>7</v>
      </c>
      <c r="E1301" s="94"/>
      <c r="F1301" s="46">
        <f t="shared" si="166"/>
        <v>0</v>
      </c>
      <c r="G1301" s="95"/>
      <c r="H1301" s="46">
        <f t="shared" si="166"/>
        <v>0</v>
      </c>
      <c r="I1301" s="95">
        <v>0</v>
      </c>
      <c r="J1301" s="46">
        <f t="shared" si="167"/>
        <v>0</v>
      </c>
      <c r="K1301" s="46"/>
      <c r="L1301" s="46">
        <f t="shared" si="168"/>
        <v>0</v>
      </c>
      <c r="M1301" s="62"/>
      <c r="N1301" s="19"/>
      <c r="O1301" s="10"/>
      <c r="P1301" s="10"/>
      <c r="Q1301" s="10"/>
      <c r="R1301" s="10"/>
      <c r="S1301" s="10"/>
      <c r="T1301" s="10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</row>
    <row r="1302" spans="1:35" s="98" customFormat="1" ht="24" hidden="1" customHeight="1">
      <c r="A1302" s="61" t="s">
        <v>1066</v>
      </c>
      <c r="B1302" s="61" t="s">
        <v>1009</v>
      </c>
      <c r="C1302" s="62" t="s">
        <v>83</v>
      </c>
      <c r="D1302" s="63">
        <v>1</v>
      </c>
      <c r="E1302" s="94"/>
      <c r="F1302" s="46">
        <f t="shared" si="166"/>
        <v>0</v>
      </c>
      <c r="G1302" s="95"/>
      <c r="H1302" s="46">
        <f t="shared" si="166"/>
        <v>0</v>
      </c>
      <c r="I1302" s="95">
        <v>0</v>
      </c>
      <c r="J1302" s="46">
        <f t="shared" si="167"/>
        <v>0</v>
      </c>
      <c r="K1302" s="46"/>
      <c r="L1302" s="46">
        <f t="shared" si="168"/>
        <v>0</v>
      </c>
      <c r="M1302" s="62"/>
      <c r="N1302" s="19"/>
      <c r="O1302" s="10"/>
      <c r="P1302" s="10"/>
      <c r="Q1302" s="10"/>
      <c r="R1302" s="10"/>
      <c r="S1302" s="10"/>
      <c r="T1302" s="10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</row>
    <row r="1303" spans="1:35" s="98" customFormat="1" ht="24" hidden="1" customHeight="1">
      <c r="A1303" s="61" t="s">
        <v>1067</v>
      </c>
      <c r="B1303" s="61" t="s">
        <v>1068</v>
      </c>
      <c r="C1303" s="62" t="s">
        <v>83</v>
      </c>
      <c r="D1303" s="63">
        <v>7</v>
      </c>
      <c r="E1303" s="94"/>
      <c r="F1303" s="46">
        <f t="shared" si="166"/>
        <v>0</v>
      </c>
      <c r="G1303" s="95"/>
      <c r="H1303" s="46">
        <f t="shared" si="166"/>
        <v>0</v>
      </c>
      <c r="I1303" s="95">
        <v>0</v>
      </c>
      <c r="J1303" s="46">
        <f t="shared" si="167"/>
        <v>0</v>
      </c>
      <c r="K1303" s="46"/>
      <c r="L1303" s="46">
        <f t="shared" si="168"/>
        <v>0</v>
      </c>
      <c r="M1303" s="62"/>
      <c r="N1303" s="19"/>
      <c r="O1303" s="10"/>
      <c r="P1303" s="10"/>
      <c r="Q1303" s="10"/>
      <c r="R1303" s="10"/>
      <c r="S1303" s="10"/>
      <c r="T1303" s="10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</row>
    <row r="1304" spans="1:35" s="98" customFormat="1" ht="24" hidden="1" customHeight="1">
      <c r="A1304" s="61" t="s">
        <v>1069</v>
      </c>
      <c r="B1304" s="61" t="s">
        <v>1070</v>
      </c>
      <c r="C1304" s="62" t="s">
        <v>73</v>
      </c>
      <c r="D1304" s="63">
        <v>88</v>
      </c>
      <c r="E1304" s="94"/>
      <c r="F1304" s="46">
        <f t="shared" si="166"/>
        <v>0</v>
      </c>
      <c r="G1304" s="95"/>
      <c r="H1304" s="46">
        <f t="shared" si="166"/>
        <v>0</v>
      </c>
      <c r="I1304" s="95">
        <v>0</v>
      </c>
      <c r="J1304" s="46">
        <f t="shared" si="167"/>
        <v>0</v>
      </c>
      <c r="K1304" s="46"/>
      <c r="L1304" s="46">
        <f t="shared" si="168"/>
        <v>0</v>
      </c>
      <c r="M1304" s="62"/>
      <c r="N1304" s="19"/>
      <c r="O1304" s="10"/>
      <c r="P1304" s="10"/>
      <c r="Q1304" s="10"/>
      <c r="R1304" s="10"/>
      <c r="S1304" s="10"/>
      <c r="T1304" s="10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</row>
    <row r="1305" spans="1:35" ht="24" hidden="1" customHeight="1">
      <c r="A1305" s="61" t="s">
        <v>1069</v>
      </c>
      <c r="B1305" s="61" t="s">
        <v>1071</v>
      </c>
      <c r="C1305" s="62" t="s">
        <v>73</v>
      </c>
      <c r="D1305" s="63">
        <v>126</v>
      </c>
      <c r="E1305" s="64"/>
      <c r="F1305" s="46">
        <f t="shared" si="166"/>
        <v>0</v>
      </c>
      <c r="G1305" s="65"/>
      <c r="H1305" s="46">
        <f t="shared" si="166"/>
        <v>0</v>
      </c>
      <c r="I1305" s="65">
        <v>0</v>
      </c>
      <c r="J1305" s="46">
        <f t="shared" si="167"/>
        <v>0</v>
      </c>
      <c r="K1305" s="46"/>
      <c r="L1305" s="46">
        <f t="shared" si="168"/>
        <v>0</v>
      </c>
      <c r="M1305" s="62"/>
      <c r="N1305" s="19"/>
    </row>
    <row r="1306" spans="1:35" ht="24" hidden="1" customHeight="1">
      <c r="A1306" s="61" t="s">
        <v>1069</v>
      </c>
      <c r="B1306" s="61" t="s">
        <v>1072</v>
      </c>
      <c r="C1306" s="62" t="s">
        <v>73</v>
      </c>
      <c r="D1306" s="63">
        <v>168</v>
      </c>
      <c r="E1306" s="64"/>
      <c r="F1306" s="46">
        <f t="shared" si="166"/>
        <v>0</v>
      </c>
      <c r="G1306" s="65"/>
      <c r="H1306" s="46">
        <f t="shared" si="166"/>
        <v>0</v>
      </c>
      <c r="I1306" s="65">
        <v>0</v>
      </c>
      <c r="J1306" s="46">
        <f t="shared" si="167"/>
        <v>0</v>
      </c>
      <c r="K1306" s="46"/>
      <c r="L1306" s="46">
        <f t="shared" si="168"/>
        <v>0</v>
      </c>
      <c r="M1306" s="62"/>
      <c r="N1306" s="19"/>
    </row>
    <row r="1307" spans="1:35" ht="24" hidden="1" customHeight="1">
      <c r="A1307" s="61" t="s">
        <v>1073</v>
      </c>
      <c r="B1307" s="61" t="s">
        <v>1070</v>
      </c>
      <c r="C1307" s="62" t="s">
        <v>83</v>
      </c>
      <c r="D1307" s="63">
        <v>6</v>
      </c>
      <c r="E1307" s="64"/>
      <c r="F1307" s="46">
        <f t="shared" si="166"/>
        <v>0</v>
      </c>
      <c r="G1307" s="65"/>
      <c r="H1307" s="46">
        <f t="shared" si="166"/>
        <v>0</v>
      </c>
      <c r="I1307" s="65">
        <v>0</v>
      </c>
      <c r="J1307" s="46">
        <f t="shared" si="167"/>
        <v>0</v>
      </c>
      <c r="K1307" s="46"/>
      <c r="L1307" s="46">
        <f t="shared" si="168"/>
        <v>0</v>
      </c>
      <c r="M1307" s="62"/>
      <c r="N1307" s="19"/>
    </row>
    <row r="1308" spans="1:35" ht="24" hidden="1" customHeight="1">
      <c r="A1308" s="61" t="s">
        <v>1073</v>
      </c>
      <c r="B1308" s="61" t="s">
        <v>1071</v>
      </c>
      <c r="C1308" s="62" t="s">
        <v>83</v>
      </c>
      <c r="D1308" s="63">
        <v>12</v>
      </c>
      <c r="E1308" s="64"/>
      <c r="F1308" s="46">
        <f t="shared" si="166"/>
        <v>0</v>
      </c>
      <c r="G1308" s="65"/>
      <c r="H1308" s="46">
        <f t="shared" si="166"/>
        <v>0</v>
      </c>
      <c r="I1308" s="65">
        <v>0</v>
      </c>
      <c r="J1308" s="46">
        <f t="shared" si="167"/>
        <v>0</v>
      </c>
      <c r="K1308" s="46"/>
      <c r="L1308" s="46">
        <f t="shared" si="168"/>
        <v>0</v>
      </c>
      <c r="M1308" s="62"/>
      <c r="N1308" s="19"/>
    </row>
    <row r="1309" spans="1:35" ht="24" hidden="1" customHeight="1">
      <c r="A1309" s="61" t="s">
        <v>1073</v>
      </c>
      <c r="B1309" s="61" t="s">
        <v>1072</v>
      </c>
      <c r="C1309" s="62" t="s">
        <v>83</v>
      </c>
      <c r="D1309" s="63">
        <v>14</v>
      </c>
      <c r="E1309" s="64"/>
      <c r="F1309" s="46">
        <f t="shared" si="166"/>
        <v>0</v>
      </c>
      <c r="G1309" s="65"/>
      <c r="H1309" s="46">
        <f t="shared" si="166"/>
        <v>0</v>
      </c>
      <c r="I1309" s="65">
        <v>0</v>
      </c>
      <c r="J1309" s="46">
        <f t="shared" si="167"/>
        <v>0</v>
      </c>
      <c r="K1309" s="46"/>
      <c r="L1309" s="46">
        <f t="shared" si="168"/>
        <v>0</v>
      </c>
      <c r="M1309" s="62"/>
      <c r="N1309" s="19"/>
    </row>
    <row r="1310" spans="1:35" ht="24" hidden="1" customHeight="1">
      <c r="A1310" s="61" t="s">
        <v>1074</v>
      </c>
      <c r="B1310" s="61" t="s">
        <v>1075</v>
      </c>
      <c r="C1310" s="62" t="s">
        <v>83</v>
      </c>
      <c r="D1310" s="63">
        <v>8</v>
      </c>
      <c r="E1310" s="64"/>
      <c r="F1310" s="46">
        <f t="shared" si="166"/>
        <v>0</v>
      </c>
      <c r="G1310" s="65"/>
      <c r="H1310" s="46">
        <f t="shared" si="166"/>
        <v>0</v>
      </c>
      <c r="I1310" s="65">
        <v>0</v>
      </c>
      <c r="J1310" s="46">
        <f t="shared" si="167"/>
        <v>0</v>
      </c>
      <c r="K1310" s="46"/>
      <c r="L1310" s="46">
        <f t="shared" si="168"/>
        <v>0</v>
      </c>
      <c r="M1310" s="62"/>
      <c r="N1310" s="19"/>
    </row>
    <row r="1311" spans="1:35" ht="24" hidden="1" customHeight="1">
      <c r="A1311" s="61" t="s">
        <v>1074</v>
      </c>
      <c r="B1311" s="61" t="s">
        <v>1076</v>
      </c>
      <c r="C1311" s="62" t="s">
        <v>83</v>
      </c>
      <c r="D1311" s="63">
        <v>12</v>
      </c>
      <c r="E1311" s="64"/>
      <c r="F1311" s="46">
        <f t="shared" si="166"/>
        <v>0</v>
      </c>
      <c r="G1311" s="65"/>
      <c r="H1311" s="46">
        <f t="shared" si="166"/>
        <v>0</v>
      </c>
      <c r="I1311" s="65">
        <v>0</v>
      </c>
      <c r="J1311" s="46">
        <f t="shared" si="167"/>
        <v>0</v>
      </c>
      <c r="K1311" s="46"/>
      <c r="L1311" s="46">
        <f t="shared" si="168"/>
        <v>0</v>
      </c>
      <c r="M1311" s="62"/>
      <c r="N1311" s="19"/>
    </row>
    <row r="1312" spans="1:35" ht="24" hidden="1" customHeight="1">
      <c r="A1312" s="61" t="s">
        <v>1074</v>
      </c>
      <c r="B1312" s="61" t="s">
        <v>1077</v>
      </c>
      <c r="C1312" s="62" t="s">
        <v>83</v>
      </c>
      <c r="D1312" s="63">
        <v>14</v>
      </c>
      <c r="E1312" s="64"/>
      <c r="F1312" s="46">
        <f t="shared" si="166"/>
        <v>0</v>
      </c>
      <c r="G1312" s="65"/>
      <c r="H1312" s="46">
        <f t="shared" si="166"/>
        <v>0</v>
      </c>
      <c r="I1312" s="65">
        <v>0</v>
      </c>
      <c r="J1312" s="46">
        <f t="shared" si="167"/>
        <v>0</v>
      </c>
      <c r="K1312" s="46"/>
      <c r="L1312" s="46">
        <f t="shared" si="168"/>
        <v>0</v>
      </c>
      <c r="M1312" s="62"/>
      <c r="N1312" s="19"/>
    </row>
    <row r="1313" spans="1:35" ht="24" hidden="1" customHeight="1">
      <c r="A1313" s="61" t="s">
        <v>1074</v>
      </c>
      <c r="B1313" s="61" t="s">
        <v>1078</v>
      </c>
      <c r="C1313" s="62" t="s">
        <v>83</v>
      </c>
      <c r="D1313" s="63">
        <v>14</v>
      </c>
      <c r="E1313" s="64"/>
      <c r="F1313" s="46">
        <f t="shared" si="166"/>
        <v>0</v>
      </c>
      <c r="G1313" s="65"/>
      <c r="H1313" s="46">
        <f t="shared" si="166"/>
        <v>0</v>
      </c>
      <c r="I1313" s="65">
        <v>0</v>
      </c>
      <c r="J1313" s="46">
        <f t="shared" si="167"/>
        <v>0</v>
      </c>
      <c r="K1313" s="46"/>
      <c r="L1313" s="46">
        <f t="shared" si="168"/>
        <v>0</v>
      </c>
      <c r="M1313" s="62"/>
      <c r="N1313" s="19"/>
    </row>
    <row r="1314" spans="1:35" ht="24" hidden="1" customHeight="1">
      <c r="A1314" s="61" t="s">
        <v>1079</v>
      </c>
      <c r="B1314" s="61" t="s">
        <v>1080</v>
      </c>
      <c r="C1314" s="62" t="s">
        <v>83</v>
      </c>
      <c r="D1314" s="63">
        <v>7</v>
      </c>
      <c r="E1314" s="64"/>
      <c r="F1314" s="46">
        <f t="shared" si="166"/>
        <v>0</v>
      </c>
      <c r="G1314" s="65"/>
      <c r="H1314" s="46">
        <f t="shared" si="166"/>
        <v>0</v>
      </c>
      <c r="I1314" s="65">
        <v>0</v>
      </c>
      <c r="J1314" s="46">
        <f t="shared" si="167"/>
        <v>0</v>
      </c>
      <c r="K1314" s="46"/>
      <c r="L1314" s="46">
        <f t="shared" si="168"/>
        <v>0</v>
      </c>
      <c r="M1314" s="62"/>
      <c r="N1314" s="19"/>
    </row>
    <row r="1315" spans="1:35" ht="24" hidden="1" customHeight="1">
      <c r="A1315" s="61" t="s">
        <v>1079</v>
      </c>
      <c r="B1315" s="61" t="s">
        <v>1081</v>
      </c>
      <c r="C1315" s="62" t="s">
        <v>83</v>
      </c>
      <c r="D1315" s="63">
        <v>7</v>
      </c>
      <c r="E1315" s="64"/>
      <c r="F1315" s="46">
        <f t="shared" si="166"/>
        <v>0</v>
      </c>
      <c r="G1315" s="65"/>
      <c r="H1315" s="46">
        <f t="shared" si="166"/>
        <v>0</v>
      </c>
      <c r="I1315" s="65">
        <v>0</v>
      </c>
      <c r="J1315" s="46">
        <f t="shared" si="167"/>
        <v>0</v>
      </c>
      <c r="K1315" s="46"/>
      <c r="L1315" s="46">
        <f t="shared" si="168"/>
        <v>0</v>
      </c>
      <c r="M1315" s="62"/>
      <c r="N1315" s="19"/>
    </row>
    <row r="1316" spans="1:35" ht="24" hidden="1" customHeight="1">
      <c r="A1316" s="61" t="s">
        <v>1082</v>
      </c>
      <c r="B1316" s="61" t="s">
        <v>1083</v>
      </c>
      <c r="C1316" s="62" t="s">
        <v>73</v>
      </c>
      <c r="D1316" s="63">
        <v>220</v>
      </c>
      <c r="E1316" s="64"/>
      <c r="F1316" s="46">
        <f t="shared" si="166"/>
        <v>0</v>
      </c>
      <c r="G1316" s="65"/>
      <c r="H1316" s="46">
        <f t="shared" si="166"/>
        <v>0</v>
      </c>
      <c r="I1316" s="65">
        <v>0</v>
      </c>
      <c r="J1316" s="46">
        <f t="shared" si="167"/>
        <v>0</v>
      </c>
      <c r="K1316" s="46"/>
      <c r="L1316" s="46">
        <f t="shared" si="168"/>
        <v>0</v>
      </c>
      <c r="M1316" s="62"/>
      <c r="N1316" s="19"/>
    </row>
    <row r="1317" spans="1:35" ht="24" hidden="1" customHeight="1">
      <c r="A1317" s="61" t="s">
        <v>1084</v>
      </c>
      <c r="B1317" s="61" t="s">
        <v>1070</v>
      </c>
      <c r="C1317" s="62" t="s">
        <v>83</v>
      </c>
      <c r="D1317" s="63">
        <v>44</v>
      </c>
      <c r="E1317" s="64"/>
      <c r="F1317" s="46">
        <f t="shared" si="166"/>
        <v>0</v>
      </c>
      <c r="G1317" s="65"/>
      <c r="H1317" s="46">
        <f t="shared" si="166"/>
        <v>0</v>
      </c>
      <c r="I1317" s="65">
        <v>0</v>
      </c>
      <c r="J1317" s="46">
        <f t="shared" si="167"/>
        <v>0</v>
      </c>
      <c r="K1317" s="46"/>
      <c r="L1317" s="46">
        <f t="shared" si="168"/>
        <v>0</v>
      </c>
      <c r="M1317" s="62"/>
      <c r="N1317" s="19"/>
    </row>
    <row r="1318" spans="1:35" ht="24" hidden="1" customHeight="1">
      <c r="A1318" s="61" t="s">
        <v>1084</v>
      </c>
      <c r="B1318" s="61" t="s">
        <v>1071</v>
      </c>
      <c r="C1318" s="62" t="s">
        <v>83</v>
      </c>
      <c r="D1318" s="63">
        <v>63</v>
      </c>
      <c r="E1318" s="64"/>
      <c r="F1318" s="46">
        <f t="shared" si="166"/>
        <v>0</v>
      </c>
      <c r="G1318" s="65"/>
      <c r="H1318" s="46">
        <f t="shared" si="166"/>
        <v>0</v>
      </c>
      <c r="I1318" s="65">
        <v>0</v>
      </c>
      <c r="J1318" s="46">
        <f t="shared" si="167"/>
        <v>0</v>
      </c>
      <c r="K1318" s="46"/>
      <c r="L1318" s="46">
        <f t="shared" si="168"/>
        <v>0</v>
      </c>
      <c r="M1318" s="62"/>
      <c r="N1318" s="19"/>
    </row>
    <row r="1319" spans="1:35" ht="24" hidden="1" customHeight="1">
      <c r="A1319" s="61" t="s">
        <v>1084</v>
      </c>
      <c r="B1319" s="61" t="s">
        <v>1072</v>
      </c>
      <c r="C1319" s="62" t="s">
        <v>83</v>
      </c>
      <c r="D1319" s="63">
        <v>84</v>
      </c>
      <c r="E1319" s="64"/>
      <c r="F1319" s="46">
        <f t="shared" si="166"/>
        <v>0</v>
      </c>
      <c r="G1319" s="65"/>
      <c r="H1319" s="46">
        <f t="shared" si="166"/>
        <v>0</v>
      </c>
      <c r="I1319" s="65">
        <v>0</v>
      </c>
      <c r="J1319" s="46">
        <f t="shared" si="167"/>
        <v>0</v>
      </c>
      <c r="K1319" s="46"/>
      <c r="L1319" s="46">
        <f t="shared" si="168"/>
        <v>0</v>
      </c>
      <c r="M1319" s="62"/>
      <c r="N1319" s="19"/>
    </row>
    <row r="1320" spans="1:35" ht="24" hidden="1" customHeight="1">
      <c r="A1320" s="61" t="s">
        <v>1084</v>
      </c>
      <c r="B1320" s="61" t="s">
        <v>1083</v>
      </c>
      <c r="C1320" s="62" t="s">
        <v>83</v>
      </c>
      <c r="D1320" s="63">
        <v>110</v>
      </c>
      <c r="E1320" s="64"/>
      <c r="F1320" s="46">
        <f t="shared" si="166"/>
        <v>0</v>
      </c>
      <c r="G1320" s="65"/>
      <c r="H1320" s="46">
        <f t="shared" si="166"/>
        <v>0</v>
      </c>
      <c r="I1320" s="65">
        <v>0</v>
      </c>
      <c r="J1320" s="46">
        <f t="shared" si="167"/>
        <v>0</v>
      </c>
      <c r="K1320" s="46"/>
      <c r="L1320" s="46">
        <f t="shared" si="168"/>
        <v>0</v>
      </c>
      <c r="M1320" s="62"/>
      <c r="N1320" s="19"/>
    </row>
    <row r="1321" spans="1:35" ht="24" hidden="1" customHeight="1">
      <c r="A1321" s="61" t="s">
        <v>1085</v>
      </c>
      <c r="B1321" s="61" t="s">
        <v>1070</v>
      </c>
      <c r="C1321" s="62" t="s">
        <v>83</v>
      </c>
      <c r="D1321" s="63">
        <v>15</v>
      </c>
      <c r="E1321" s="64"/>
      <c r="F1321" s="46">
        <f t="shared" si="166"/>
        <v>0</v>
      </c>
      <c r="G1321" s="65"/>
      <c r="H1321" s="46">
        <f t="shared" si="166"/>
        <v>0</v>
      </c>
      <c r="I1321" s="65">
        <v>0</v>
      </c>
      <c r="J1321" s="46">
        <f t="shared" si="167"/>
        <v>0</v>
      </c>
      <c r="K1321" s="46"/>
      <c r="L1321" s="46">
        <f t="shared" si="168"/>
        <v>0</v>
      </c>
      <c r="M1321" s="62"/>
      <c r="N1321" s="19"/>
    </row>
    <row r="1322" spans="1:35" ht="24" hidden="1" customHeight="1">
      <c r="A1322" s="61" t="s">
        <v>1085</v>
      </c>
      <c r="B1322" s="61" t="s">
        <v>1071</v>
      </c>
      <c r="C1322" s="62" t="s">
        <v>83</v>
      </c>
      <c r="D1322" s="63">
        <v>21</v>
      </c>
      <c r="E1322" s="64"/>
      <c r="F1322" s="46">
        <f t="shared" si="166"/>
        <v>0</v>
      </c>
      <c r="G1322" s="65"/>
      <c r="H1322" s="46">
        <f t="shared" si="166"/>
        <v>0</v>
      </c>
      <c r="I1322" s="65">
        <v>0</v>
      </c>
      <c r="J1322" s="46">
        <f t="shared" si="167"/>
        <v>0</v>
      </c>
      <c r="K1322" s="46"/>
      <c r="L1322" s="46">
        <f t="shared" si="168"/>
        <v>0</v>
      </c>
      <c r="M1322" s="62"/>
      <c r="N1322" s="76"/>
      <c r="O1322" s="77"/>
      <c r="P1322" s="77"/>
      <c r="Q1322" s="77"/>
      <c r="R1322" s="77"/>
      <c r="S1322" s="77"/>
      <c r="T1322" s="77"/>
    </row>
    <row r="1323" spans="1:35" ht="24" hidden="1" customHeight="1">
      <c r="A1323" s="61" t="s">
        <v>1085</v>
      </c>
      <c r="B1323" s="61" t="s">
        <v>1072</v>
      </c>
      <c r="C1323" s="62" t="s">
        <v>83</v>
      </c>
      <c r="D1323" s="63">
        <v>28</v>
      </c>
      <c r="E1323" s="64"/>
      <c r="F1323" s="46">
        <f t="shared" si="166"/>
        <v>0</v>
      </c>
      <c r="G1323" s="65"/>
      <c r="H1323" s="46">
        <f t="shared" si="166"/>
        <v>0</v>
      </c>
      <c r="I1323" s="65">
        <v>0</v>
      </c>
      <c r="J1323" s="46">
        <f t="shared" si="167"/>
        <v>0</v>
      </c>
      <c r="K1323" s="46"/>
      <c r="L1323" s="46">
        <f t="shared" si="168"/>
        <v>0</v>
      </c>
      <c r="M1323" s="62"/>
      <c r="N1323" s="19"/>
    </row>
    <row r="1324" spans="1:35" ht="24" hidden="1" customHeight="1">
      <c r="A1324" s="61" t="s">
        <v>1086</v>
      </c>
      <c r="B1324" s="61" t="s">
        <v>1087</v>
      </c>
      <c r="C1324" s="62" t="s">
        <v>83</v>
      </c>
      <c r="D1324" s="63">
        <v>301</v>
      </c>
      <c r="E1324" s="64"/>
      <c r="F1324" s="46">
        <f t="shared" si="166"/>
        <v>0</v>
      </c>
      <c r="G1324" s="65"/>
      <c r="H1324" s="46">
        <f t="shared" si="166"/>
        <v>0</v>
      </c>
      <c r="I1324" s="65">
        <v>0</v>
      </c>
      <c r="J1324" s="46">
        <f t="shared" si="167"/>
        <v>0</v>
      </c>
      <c r="K1324" s="46"/>
      <c r="L1324" s="46">
        <f t="shared" si="168"/>
        <v>0</v>
      </c>
      <c r="M1324" s="62"/>
      <c r="N1324" s="19"/>
    </row>
    <row r="1325" spans="1:35" ht="24" hidden="1" customHeight="1">
      <c r="A1325" s="61" t="s">
        <v>1088</v>
      </c>
      <c r="B1325" s="61" t="s">
        <v>1089</v>
      </c>
      <c r="C1325" s="62" t="s">
        <v>83</v>
      </c>
      <c r="D1325" s="63">
        <v>14</v>
      </c>
      <c r="E1325" s="64"/>
      <c r="F1325" s="46">
        <f t="shared" si="166"/>
        <v>0</v>
      </c>
      <c r="G1325" s="65"/>
      <c r="H1325" s="46">
        <f t="shared" si="166"/>
        <v>0</v>
      </c>
      <c r="I1325" s="65">
        <v>0</v>
      </c>
      <c r="J1325" s="46">
        <f t="shared" si="167"/>
        <v>0</v>
      </c>
      <c r="K1325" s="46"/>
      <c r="L1325" s="46">
        <f t="shared" si="168"/>
        <v>0</v>
      </c>
      <c r="M1325" s="62"/>
      <c r="N1325" s="19"/>
    </row>
    <row r="1326" spans="1:35" ht="24" hidden="1" customHeight="1">
      <c r="A1326" s="61" t="s">
        <v>1090</v>
      </c>
      <c r="B1326" s="61" t="s">
        <v>1091</v>
      </c>
      <c r="C1326" s="62" t="s">
        <v>83</v>
      </c>
      <c r="D1326" s="63">
        <v>44</v>
      </c>
      <c r="E1326" s="64"/>
      <c r="F1326" s="46">
        <f t="shared" si="166"/>
        <v>0</v>
      </c>
      <c r="G1326" s="65"/>
      <c r="H1326" s="46">
        <f t="shared" si="166"/>
        <v>0</v>
      </c>
      <c r="I1326" s="65">
        <v>0</v>
      </c>
      <c r="J1326" s="46">
        <f t="shared" si="167"/>
        <v>0</v>
      </c>
      <c r="K1326" s="46"/>
      <c r="L1326" s="46">
        <f t="shared" si="168"/>
        <v>0</v>
      </c>
      <c r="M1326" s="62"/>
      <c r="N1326" s="19"/>
    </row>
    <row r="1327" spans="1:35" s="78" customFormat="1" ht="24" hidden="1" customHeight="1">
      <c r="A1327" s="70" t="s">
        <v>1092</v>
      </c>
      <c r="B1327" s="70"/>
      <c r="C1327" s="71"/>
      <c r="D1327" s="80"/>
      <c r="E1327" s="73"/>
      <c r="F1327" s="74">
        <f>SUM(F1328:F1361)</f>
        <v>0</v>
      </c>
      <c r="G1327" s="75"/>
      <c r="H1327" s="74">
        <f>SUM(H1328:H1361)</f>
        <v>0</v>
      </c>
      <c r="I1327" s="75"/>
      <c r="J1327" s="74">
        <f>SUM(J1328:J1361)</f>
        <v>0</v>
      </c>
      <c r="K1327" s="74"/>
      <c r="L1327" s="74">
        <f>SUM(L1328:L1361)</f>
        <v>0</v>
      </c>
      <c r="M1327" s="71"/>
      <c r="N1327" s="19"/>
      <c r="O1327" s="10"/>
      <c r="P1327" s="10"/>
      <c r="Q1327" s="10"/>
      <c r="R1327" s="10"/>
      <c r="S1327" s="10"/>
      <c r="T1327" s="10"/>
      <c r="U1327" s="77"/>
      <c r="V1327" s="77"/>
      <c r="W1327" s="77"/>
      <c r="X1327" s="77"/>
      <c r="Y1327" s="77"/>
      <c r="Z1327" s="77"/>
      <c r="AA1327" s="77"/>
      <c r="AB1327" s="77"/>
      <c r="AC1327" s="77"/>
      <c r="AD1327" s="77"/>
      <c r="AE1327" s="77"/>
      <c r="AF1327" s="77"/>
      <c r="AG1327" s="77"/>
      <c r="AH1327" s="77"/>
      <c r="AI1327" s="77"/>
    </row>
    <row r="1328" spans="1:35" ht="24" hidden="1" customHeight="1">
      <c r="A1328" s="61" t="s">
        <v>1093</v>
      </c>
      <c r="B1328" s="61" t="s">
        <v>1094</v>
      </c>
      <c r="C1328" s="62" t="s">
        <v>561</v>
      </c>
      <c r="D1328" s="63">
        <v>1</v>
      </c>
      <c r="E1328" s="64"/>
      <c r="F1328" s="46">
        <f t="shared" ref="F1328:H1361" si="169">TRUNC(E1328*$D1328,0)</f>
        <v>0</v>
      </c>
      <c r="G1328" s="65"/>
      <c r="H1328" s="46">
        <f t="shared" si="169"/>
        <v>0</v>
      </c>
      <c r="I1328" s="65">
        <v>0</v>
      </c>
      <c r="J1328" s="46">
        <f t="shared" ref="J1328:J1361" si="170">TRUNC(I1328*$D1328,0)</f>
        <v>0</v>
      </c>
      <c r="K1328" s="46"/>
      <c r="L1328" s="46">
        <f t="shared" ref="L1328:L1361" si="171">TRUNC(K1328*$D1328,0)</f>
        <v>0</v>
      </c>
      <c r="M1328" s="62"/>
      <c r="N1328" s="19"/>
    </row>
    <row r="1329" spans="1:14" ht="24" hidden="1" customHeight="1">
      <c r="A1329" s="61" t="s">
        <v>1093</v>
      </c>
      <c r="B1329" s="61" t="s">
        <v>1095</v>
      </c>
      <c r="C1329" s="62" t="s">
        <v>561</v>
      </c>
      <c r="D1329" s="63">
        <v>1</v>
      </c>
      <c r="E1329" s="64"/>
      <c r="F1329" s="46">
        <f t="shared" si="169"/>
        <v>0</v>
      </c>
      <c r="G1329" s="65"/>
      <c r="H1329" s="46">
        <f t="shared" si="169"/>
        <v>0</v>
      </c>
      <c r="I1329" s="65">
        <v>0</v>
      </c>
      <c r="J1329" s="46">
        <f t="shared" si="170"/>
        <v>0</v>
      </c>
      <c r="K1329" s="46"/>
      <c r="L1329" s="46">
        <f t="shared" si="171"/>
        <v>0</v>
      </c>
      <c r="M1329" s="62"/>
      <c r="N1329" s="19"/>
    </row>
    <row r="1330" spans="1:14" ht="24" hidden="1" customHeight="1">
      <c r="A1330" s="61" t="s">
        <v>1096</v>
      </c>
      <c r="B1330" s="61" t="s">
        <v>1097</v>
      </c>
      <c r="C1330" s="62" t="s">
        <v>83</v>
      </c>
      <c r="D1330" s="63">
        <v>6</v>
      </c>
      <c r="E1330" s="64"/>
      <c r="F1330" s="46">
        <f t="shared" si="169"/>
        <v>0</v>
      </c>
      <c r="G1330" s="65"/>
      <c r="H1330" s="46">
        <f t="shared" si="169"/>
        <v>0</v>
      </c>
      <c r="I1330" s="65">
        <v>0</v>
      </c>
      <c r="J1330" s="46">
        <f t="shared" si="170"/>
        <v>0</v>
      </c>
      <c r="K1330" s="46"/>
      <c r="L1330" s="46">
        <f t="shared" si="171"/>
        <v>0</v>
      </c>
      <c r="M1330" s="62"/>
      <c r="N1330" s="19"/>
    </row>
    <row r="1331" spans="1:14" ht="24" hidden="1" customHeight="1">
      <c r="A1331" s="61" t="s">
        <v>1098</v>
      </c>
      <c r="B1331" s="61" t="s">
        <v>1099</v>
      </c>
      <c r="C1331" s="62" t="s">
        <v>83</v>
      </c>
      <c r="D1331" s="63">
        <v>1</v>
      </c>
      <c r="E1331" s="64"/>
      <c r="F1331" s="46">
        <f t="shared" si="169"/>
        <v>0</v>
      </c>
      <c r="G1331" s="65"/>
      <c r="H1331" s="46">
        <f t="shared" si="169"/>
        <v>0</v>
      </c>
      <c r="I1331" s="65">
        <v>0</v>
      </c>
      <c r="J1331" s="46">
        <f t="shared" si="170"/>
        <v>0</v>
      </c>
      <c r="K1331" s="46"/>
      <c r="L1331" s="46">
        <f t="shared" si="171"/>
        <v>0</v>
      </c>
      <c r="M1331" s="62"/>
      <c r="N1331" s="19"/>
    </row>
    <row r="1332" spans="1:14" ht="24" hidden="1" customHeight="1">
      <c r="A1332" s="61" t="s">
        <v>1100</v>
      </c>
      <c r="B1332" s="61" t="s">
        <v>1101</v>
      </c>
      <c r="C1332" s="62" t="s">
        <v>561</v>
      </c>
      <c r="D1332" s="63">
        <v>1</v>
      </c>
      <c r="E1332" s="64"/>
      <c r="F1332" s="46">
        <f t="shared" si="169"/>
        <v>0</v>
      </c>
      <c r="G1332" s="65"/>
      <c r="H1332" s="46">
        <f t="shared" si="169"/>
        <v>0</v>
      </c>
      <c r="I1332" s="65">
        <v>0</v>
      </c>
      <c r="J1332" s="46">
        <f t="shared" si="170"/>
        <v>0</v>
      </c>
      <c r="K1332" s="46"/>
      <c r="L1332" s="46">
        <f t="shared" si="171"/>
        <v>0</v>
      </c>
      <c r="M1332" s="62"/>
      <c r="N1332" s="19"/>
    </row>
    <row r="1333" spans="1:14" ht="24" hidden="1" customHeight="1">
      <c r="A1333" s="61" t="s">
        <v>1102</v>
      </c>
      <c r="B1333" s="61" t="s">
        <v>1101</v>
      </c>
      <c r="C1333" s="62" t="s">
        <v>83</v>
      </c>
      <c r="D1333" s="63">
        <v>1</v>
      </c>
      <c r="E1333" s="64"/>
      <c r="F1333" s="46">
        <f t="shared" si="169"/>
        <v>0</v>
      </c>
      <c r="G1333" s="65"/>
      <c r="H1333" s="46">
        <f t="shared" si="169"/>
        <v>0</v>
      </c>
      <c r="I1333" s="65">
        <v>0</v>
      </c>
      <c r="J1333" s="46">
        <f t="shared" si="170"/>
        <v>0</v>
      </c>
      <c r="K1333" s="46"/>
      <c r="L1333" s="46">
        <f t="shared" si="171"/>
        <v>0</v>
      </c>
      <c r="M1333" s="62"/>
      <c r="N1333" s="19"/>
    </row>
    <row r="1334" spans="1:14" ht="24" hidden="1" customHeight="1">
      <c r="A1334" s="61" t="s">
        <v>1103</v>
      </c>
      <c r="B1334" s="61" t="s">
        <v>1104</v>
      </c>
      <c r="C1334" s="62" t="s">
        <v>73</v>
      </c>
      <c r="D1334" s="63">
        <v>165</v>
      </c>
      <c r="E1334" s="64"/>
      <c r="F1334" s="46">
        <f t="shared" si="169"/>
        <v>0</v>
      </c>
      <c r="G1334" s="65"/>
      <c r="H1334" s="46">
        <f t="shared" si="169"/>
        <v>0</v>
      </c>
      <c r="I1334" s="65">
        <v>0</v>
      </c>
      <c r="J1334" s="46">
        <f t="shared" si="170"/>
        <v>0</v>
      </c>
      <c r="K1334" s="46"/>
      <c r="L1334" s="46">
        <f t="shared" si="171"/>
        <v>0</v>
      </c>
      <c r="M1334" s="62"/>
      <c r="N1334" s="19"/>
    </row>
    <row r="1335" spans="1:14" ht="24" hidden="1" customHeight="1">
      <c r="A1335" s="61" t="s">
        <v>1103</v>
      </c>
      <c r="B1335" s="61" t="s">
        <v>1105</v>
      </c>
      <c r="C1335" s="62" t="s">
        <v>73</v>
      </c>
      <c r="D1335" s="63">
        <v>163</v>
      </c>
      <c r="E1335" s="64"/>
      <c r="F1335" s="46">
        <f t="shared" si="169"/>
        <v>0</v>
      </c>
      <c r="G1335" s="65"/>
      <c r="H1335" s="46">
        <f t="shared" si="169"/>
        <v>0</v>
      </c>
      <c r="I1335" s="65">
        <v>0</v>
      </c>
      <c r="J1335" s="46">
        <f t="shared" si="170"/>
        <v>0</v>
      </c>
      <c r="K1335" s="46"/>
      <c r="L1335" s="46">
        <f t="shared" si="171"/>
        <v>0</v>
      </c>
      <c r="M1335" s="62"/>
      <c r="N1335" s="19"/>
    </row>
    <row r="1336" spans="1:14" ht="24" hidden="1" customHeight="1">
      <c r="A1336" s="61" t="s">
        <v>1103</v>
      </c>
      <c r="B1336" s="61" t="s">
        <v>1106</v>
      </c>
      <c r="C1336" s="62" t="s">
        <v>73</v>
      </c>
      <c r="D1336" s="63">
        <v>39</v>
      </c>
      <c r="E1336" s="64"/>
      <c r="F1336" s="46">
        <f t="shared" si="169"/>
        <v>0</v>
      </c>
      <c r="G1336" s="65"/>
      <c r="H1336" s="46">
        <f t="shared" si="169"/>
        <v>0</v>
      </c>
      <c r="I1336" s="65">
        <v>0</v>
      </c>
      <c r="J1336" s="46">
        <f t="shared" si="170"/>
        <v>0</v>
      </c>
      <c r="K1336" s="46"/>
      <c r="L1336" s="46">
        <f t="shared" si="171"/>
        <v>0</v>
      </c>
      <c r="M1336" s="62"/>
      <c r="N1336" s="19"/>
    </row>
    <row r="1337" spans="1:14" ht="24" hidden="1" customHeight="1">
      <c r="A1337" s="61" t="s">
        <v>1103</v>
      </c>
      <c r="B1337" s="61" t="s">
        <v>1107</v>
      </c>
      <c r="C1337" s="62" t="s">
        <v>73</v>
      </c>
      <c r="D1337" s="63">
        <v>63</v>
      </c>
      <c r="E1337" s="64"/>
      <c r="F1337" s="46">
        <f t="shared" si="169"/>
        <v>0</v>
      </c>
      <c r="G1337" s="65"/>
      <c r="H1337" s="46">
        <f t="shared" si="169"/>
        <v>0</v>
      </c>
      <c r="I1337" s="65">
        <v>0</v>
      </c>
      <c r="J1337" s="46">
        <f t="shared" si="170"/>
        <v>0</v>
      </c>
      <c r="K1337" s="46"/>
      <c r="L1337" s="46">
        <f t="shared" si="171"/>
        <v>0</v>
      </c>
      <c r="M1337" s="62"/>
      <c r="N1337" s="19"/>
    </row>
    <row r="1338" spans="1:14" ht="24" hidden="1" customHeight="1">
      <c r="A1338" s="61" t="s">
        <v>1108</v>
      </c>
      <c r="B1338" s="61" t="s">
        <v>1109</v>
      </c>
      <c r="C1338" s="62" t="s">
        <v>46</v>
      </c>
      <c r="D1338" s="63">
        <v>1</v>
      </c>
      <c r="E1338" s="64"/>
      <c r="F1338" s="46">
        <f t="shared" si="169"/>
        <v>0</v>
      </c>
      <c r="G1338" s="65"/>
      <c r="H1338" s="46">
        <f t="shared" si="169"/>
        <v>0</v>
      </c>
      <c r="I1338" s="65">
        <v>0</v>
      </c>
      <c r="J1338" s="46">
        <f t="shared" si="170"/>
        <v>0</v>
      </c>
      <c r="K1338" s="46"/>
      <c r="L1338" s="46">
        <f t="shared" si="171"/>
        <v>0</v>
      </c>
      <c r="M1338" s="62"/>
      <c r="N1338" s="19"/>
    </row>
    <row r="1339" spans="1:14" ht="24" hidden="1" customHeight="1">
      <c r="A1339" s="61" t="s">
        <v>1110</v>
      </c>
      <c r="B1339" s="61" t="s">
        <v>1104</v>
      </c>
      <c r="C1339" s="62" t="s">
        <v>73</v>
      </c>
      <c r="D1339" s="63">
        <v>15</v>
      </c>
      <c r="E1339" s="64"/>
      <c r="F1339" s="46">
        <f t="shared" si="169"/>
        <v>0</v>
      </c>
      <c r="G1339" s="65"/>
      <c r="H1339" s="46">
        <f t="shared" si="169"/>
        <v>0</v>
      </c>
      <c r="I1339" s="65">
        <v>0</v>
      </c>
      <c r="J1339" s="46">
        <f t="shared" si="170"/>
        <v>0</v>
      </c>
      <c r="K1339" s="46"/>
      <c r="L1339" s="46">
        <f t="shared" si="171"/>
        <v>0</v>
      </c>
      <c r="M1339" s="62"/>
      <c r="N1339" s="19"/>
    </row>
    <row r="1340" spans="1:14" ht="24" hidden="1" customHeight="1">
      <c r="A1340" s="61" t="s">
        <v>1110</v>
      </c>
      <c r="B1340" s="61" t="s">
        <v>1105</v>
      </c>
      <c r="C1340" s="62" t="s">
        <v>73</v>
      </c>
      <c r="D1340" s="63">
        <v>4</v>
      </c>
      <c r="E1340" s="64"/>
      <c r="F1340" s="46">
        <f t="shared" si="169"/>
        <v>0</v>
      </c>
      <c r="G1340" s="65"/>
      <c r="H1340" s="46">
        <f t="shared" si="169"/>
        <v>0</v>
      </c>
      <c r="I1340" s="65">
        <v>0</v>
      </c>
      <c r="J1340" s="46">
        <f t="shared" si="170"/>
        <v>0</v>
      </c>
      <c r="K1340" s="46"/>
      <c r="L1340" s="46">
        <f t="shared" si="171"/>
        <v>0</v>
      </c>
      <c r="M1340" s="62"/>
      <c r="N1340" s="19"/>
    </row>
    <row r="1341" spans="1:14" ht="24" hidden="1" customHeight="1">
      <c r="A1341" s="61" t="s">
        <v>1111</v>
      </c>
      <c r="B1341" s="61" t="s">
        <v>1104</v>
      </c>
      <c r="C1341" s="62" t="s">
        <v>83</v>
      </c>
      <c r="D1341" s="63">
        <v>14</v>
      </c>
      <c r="E1341" s="64"/>
      <c r="F1341" s="46">
        <f t="shared" si="169"/>
        <v>0</v>
      </c>
      <c r="G1341" s="65"/>
      <c r="H1341" s="46">
        <f t="shared" si="169"/>
        <v>0</v>
      </c>
      <c r="I1341" s="65">
        <v>0</v>
      </c>
      <c r="J1341" s="46">
        <f t="shared" si="170"/>
        <v>0</v>
      </c>
      <c r="K1341" s="46"/>
      <c r="L1341" s="46">
        <f t="shared" si="171"/>
        <v>0</v>
      </c>
      <c r="M1341" s="62"/>
      <c r="N1341" s="19"/>
    </row>
    <row r="1342" spans="1:14" ht="24" hidden="1" customHeight="1">
      <c r="A1342" s="61" t="s">
        <v>1111</v>
      </c>
      <c r="B1342" s="61" t="s">
        <v>1105</v>
      </c>
      <c r="C1342" s="62" t="s">
        <v>83</v>
      </c>
      <c r="D1342" s="63">
        <v>4</v>
      </c>
      <c r="E1342" s="64"/>
      <c r="F1342" s="46">
        <f t="shared" si="169"/>
        <v>0</v>
      </c>
      <c r="G1342" s="65"/>
      <c r="H1342" s="46">
        <f t="shared" si="169"/>
        <v>0</v>
      </c>
      <c r="I1342" s="65">
        <v>0</v>
      </c>
      <c r="J1342" s="46">
        <f t="shared" si="170"/>
        <v>0</v>
      </c>
      <c r="K1342" s="46"/>
      <c r="L1342" s="46">
        <f t="shared" si="171"/>
        <v>0</v>
      </c>
      <c r="M1342" s="62"/>
      <c r="N1342" s="19"/>
    </row>
    <row r="1343" spans="1:14" ht="24" hidden="1" customHeight="1">
      <c r="A1343" s="61" t="s">
        <v>1112</v>
      </c>
      <c r="B1343" s="61" t="s">
        <v>1113</v>
      </c>
      <c r="C1343" s="62" t="s">
        <v>83</v>
      </c>
      <c r="D1343" s="63">
        <v>9</v>
      </c>
      <c r="E1343" s="64"/>
      <c r="F1343" s="46">
        <f t="shared" si="169"/>
        <v>0</v>
      </c>
      <c r="G1343" s="65"/>
      <c r="H1343" s="46">
        <f t="shared" si="169"/>
        <v>0</v>
      </c>
      <c r="I1343" s="65">
        <v>0</v>
      </c>
      <c r="J1343" s="46">
        <f t="shared" si="170"/>
        <v>0</v>
      </c>
      <c r="K1343" s="46"/>
      <c r="L1343" s="46">
        <f t="shared" si="171"/>
        <v>0</v>
      </c>
      <c r="M1343" s="62"/>
      <c r="N1343" s="19"/>
    </row>
    <row r="1344" spans="1:14" ht="24" hidden="1" customHeight="1">
      <c r="A1344" s="61" t="s">
        <v>1114</v>
      </c>
      <c r="B1344" s="61" t="s">
        <v>1115</v>
      </c>
      <c r="C1344" s="62" t="s">
        <v>73</v>
      </c>
      <c r="D1344" s="63">
        <v>1715</v>
      </c>
      <c r="E1344" s="64"/>
      <c r="F1344" s="46">
        <f t="shared" si="169"/>
        <v>0</v>
      </c>
      <c r="G1344" s="65"/>
      <c r="H1344" s="46">
        <f t="shared" si="169"/>
        <v>0</v>
      </c>
      <c r="I1344" s="65">
        <v>0</v>
      </c>
      <c r="J1344" s="46">
        <f t="shared" si="170"/>
        <v>0</v>
      </c>
      <c r="K1344" s="46"/>
      <c r="L1344" s="46">
        <f t="shared" si="171"/>
        <v>0</v>
      </c>
      <c r="M1344" s="62"/>
      <c r="N1344" s="19"/>
    </row>
    <row r="1345" spans="1:20" ht="24" hidden="1" customHeight="1">
      <c r="A1345" s="61" t="s">
        <v>1114</v>
      </c>
      <c r="B1345" s="61" t="s">
        <v>1116</v>
      </c>
      <c r="C1345" s="62" t="s">
        <v>73</v>
      </c>
      <c r="D1345" s="63">
        <v>625</v>
      </c>
      <c r="E1345" s="64"/>
      <c r="F1345" s="46">
        <f t="shared" si="169"/>
        <v>0</v>
      </c>
      <c r="G1345" s="65"/>
      <c r="H1345" s="46">
        <f t="shared" si="169"/>
        <v>0</v>
      </c>
      <c r="I1345" s="65">
        <v>0</v>
      </c>
      <c r="J1345" s="46">
        <f t="shared" si="170"/>
        <v>0</v>
      </c>
      <c r="K1345" s="46"/>
      <c r="L1345" s="46">
        <f t="shared" si="171"/>
        <v>0</v>
      </c>
      <c r="M1345" s="62"/>
      <c r="N1345" s="19"/>
    </row>
    <row r="1346" spans="1:20" ht="24" hidden="1" customHeight="1">
      <c r="A1346" s="61" t="s">
        <v>1114</v>
      </c>
      <c r="B1346" s="61" t="s">
        <v>1117</v>
      </c>
      <c r="C1346" s="62" t="s">
        <v>73</v>
      </c>
      <c r="D1346" s="63">
        <v>161</v>
      </c>
      <c r="E1346" s="64"/>
      <c r="F1346" s="46">
        <f t="shared" si="169"/>
        <v>0</v>
      </c>
      <c r="G1346" s="65"/>
      <c r="H1346" s="46">
        <f t="shared" si="169"/>
        <v>0</v>
      </c>
      <c r="I1346" s="65">
        <v>0</v>
      </c>
      <c r="J1346" s="46">
        <f t="shared" si="170"/>
        <v>0</v>
      </c>
      <c r="K1346" s="46"/>
      <c r="L1346" s="46">
        <f t="shared" si="171"/>
        <v>0</v>
      </c>
      <c r="M1346" s="62"/>
      <c r="N1346" s="19"/>
    </row>
    <row r="1347" spans="1:20" ht="24" hidden="1" customHeight="1">
      <c r="A1347" s="61" t="s">
        <v>1118</v>
      </c>
      <c r="B1347" s="61" t="s">
        <v>1119</v>
      </c>
      <c r="C1347" s="62" t="s">
        <v>73</v>
      </c>
      <c r="D1347" s="63">
        <v>174</v>
      </c>
      <c r="E1347" s="64"/>
      <c r="F1347" s="46">
        <f t="shared" si="169"/>
        <v>0</v>
      </c>
      <c r="G1347" s="65"/>
      <c r="H1347" s="46">
        <f t="shared" si="169"/>
        <v>0</v>
      </c>
      <c r="I1347" s="65">
        <v>0</v>
      </c>
      <c r="J1347" s="46">
        <f t="shared" si="170"/>
        <v>0</v>
      </c>
      <c r="K1347" s="46"/>
      <c r="L1347" s="46">
        <f t="shared" si="171"/>
        <v>0</v>
      </c>
      <c r="M1347" s="62"/>
      <c r="N1347" s="19"/>
    </row>
    <row r="1348" spans="1:20" ht="24" hidden="1" customHeight="1">
      <c r="A1348" s="61" t="s">
        <v>1118</v>
      </c>
      <c r="B1348" s="61" t="s">
        <v>1120</v>
      </c>
      <c r="C1348" s="62" t="s">
        <v>73</v>
      </c>
      <c r="D1348" s="63">
        <v>57</v>
      </c>
      <c r="E1348" s="64"/>
      <c r="F1348" s="46">
        <f t="shared" si="169"/>
        <v>0</v>
      </c>
      <c r="G1348" s="65"/>
      <c r="H1348" s="46">
        <f t="shared" si="169"/>
        <v>0</v>
      </c>
      <c r="I1348" s="65">
        <v>0</v>
      </c>
      <c r="J1348" s="46">
        <f t="shared" si="170"/>
        <v>0</v>
      </c>
      <c r="K1348" s="46"/>
      <c r="L1348" s="46">
        <f t="shared" si="171"/>
        <v>0</v>
      </c>
      <c r="M1348" s="62"/>
      <c r="N1348" s="19"/>
    </row>
    <row r="1349" spans="1:20" ht="24" hidden="1" customHeight="1">
      <c r="A1349" s="61" t="s">
        <v>1121</v>
      </c>
      <c r="B1349" s="61" t="s">
        <v>1122</v>
      </c>
      <c r="C1349" s="62" t="s">
        <v>73</v>
      </c>
      <c r="D1349" s="63">
        <v>109</v>
      </c>
      <c r="E1349" s="64"/>
      <c r="F1349" s="46">
        <f t="shared" si="169"/>
        <v>0</v>
      </c>
      <c r="G1349" s="65"/>
      <c r="H1349" s="46">
        <f t="shared" si="169"/>
        <v>0</v>
      </c>
      <c r="I1349" s="65">
        <v>0</v>
      </c>
      <c r="J1349" s="46">
        <f t="shared" si="170"/>
        <v>0</v>
      </c>
      <c r="K1349" s="46"/>
      <c r="L1349" s="46">
        <f t="shared" si="171"/>
        <v>0</v>
      </c>
      <c r="M1349" s="62"/>
      <c r="N1349" s="19"/>
    </row>
    <row r="1350" spans="1:20" ht="24" hidden="1" customHeight="1">
      <c r="A1350" s="61" t="s">
        <v>1123</v>
      </c>
      <c r="B1350" s="61" t="s">
        <v>1122</v>
      </c>
      <c r="C1350" s="62" t="s">
        <v>83</v>
      </c>
      <c r="D1350" s="63">
        <v>109</v>
      </c>
      <c r="E1350" s="64"/>
      <c r="F1350" s="46">
        <f t="shared" si="169"/>
        <v>0</v>
      </c>
      <c r="G1350" s="65"/>
      <c r="H1350" s="46">
        <f t="shared" si="169"/>
        <v>0</v>
      </c>
      <c r="I1350" s="65">
        <v>0</v>
      </c>
      <c r="J1350" s="46">
        <f t="shared" si="170"/>
        <v>0</v>
      </c>
      <c r="K1350" s="46"/>
      <c r="L1350" s="46">
        <f t="shared" si="171"/>
        <v>0</v>
      </c>
      <c r="M1350" s="62"/>
      <c r="N1350" s="19"/>
    </row>
    <row r="1351" spans="1:20" ht="24" hidden="1" customHeight="1">
      <c r="A1351" s="61" t="s">
        <v>1124</v>
      </c>
      <c r="B1351" s="61" t="s">
        <v>1125</v>
      </c>
      <c r="C1351" s="62" t="s">
        <v>73</v>
      </c>
      <c r="D1351" s="63">
        <v>11</v>
      </c>
      <c r="E1351" s="64"/>
      <c r="F1351" s="46">
        <f t="shared" si="169"/>
        <v>0</v>
      </c>
      <c r="G1351" s="65"/>
      <c r="H1351" s="46">
        <f t="shared" si="169"/>
        <v>0</v>
      </c>
      <c r="I1351" s="65">
        <v>0</v>
      </c>
      <c r="J1351" s="46">
        <f t="shared" si="170"/>
        <v>0</v>
      </c>
      <c r="K1351" s="46"/>
      <c r="L1351" s="46">
        <f t="shared" si="171"/>
        <v>0</v>
      </c>
      <c r="M1351" s="62"/>
      <c r="N1351" s="19"/>
    </row>
    <row r="1352" spans="1:20" ht="24" hidden="1" customHeight="1">
      <c r="A1352" s="61" t="s">
        <v>1126</v>
      </c>
      <c r="B1352" s="61" t="s">
        <v>1127</v>
      </c>
      <c r="C1352" s="62" t="s">
        <v>83</v>
      </c>
      <c r="D1352" s="63">
        <v>7</v>
      </c>
      <c r="E1352" s="64"/>
      <c r="F1352" s="46">
        <f t="shared" si="169"/>
        <v>0</v>
      </c>
      <c r="G1352" s="65"/>
      <c r="H1352" s="46">
        <f t="shared" si="169"/>
        <v>0</v>
      </c>
      <c r="I1352" s="65">
        <v>0</v>
      </c>
      <c r="J1352" s="46">
        <f t="shared" si="170"/>
        <v>0</v>
      </c>
      <c r="K1352" s="46"/>
      <c r="L1352" s="46">
        <f t="shared" si="171"/>
        <v>0</v>
      </c>
      <c r="M1352" s="62"/>
      <c r="N1352" s="19"/>
    </row>
    <row r="1353" spans="1:20" ht="24" hidden="1" customHeight="1">
      <c r="A1353" s="61" t="s">
        <v>1126</v>
      </c>
      <c r="B1353" s="61" t="s">
        <v>1128</v>
      </c>
      <c r="C1353" s="62" t="s">
        <v>83</v>
      </c>
      <c r="D1353" s="63">
        <v>1</v>
      </c>
      <c r="E1353" s="64"/>
      <c r="F1353" s="46">
        <f t="shared" si="169"/>
        <v>0</v>
      </c>
      <c r="G1353" s="65"/>
      <c r="H1353" s="46">
        <f t="shared" si="169"/>
        <v>0</v>
      </c>
      <c r="I1353" s="65">
        <v>0</v>
      </c>
      <c r="J1353" s="46">
        <f t="shared" si="170"/>
        <v>0</v>
      </c>
      <c r="K1353" s="46"/>
      <c r="L1353" s="46">
        <f t="shared" si="171"/>
        <v>0</v>
      </c>
      <c r="M1353" s="62"/>
      <c r="N1353" s="19"/>
    </row>
    <row r="1354" spans="1:20" ht="24" hidden="1" customHeight="1">
      <c r="A1354" s="61" t="s">
        <v>1126</v>
      </c>
      <c r="B1354" s="61" t="s">
        <v>1129</v>
      </c>
      <c r="C1354" s="62" t="s">
        <v>83</v>
      </c>
      <c r="D1354" s="63">
        <v>1</v>
      </c>
      <c r="E1354" s="64"/>
      <c r="F1354" s="46">
        <f t="shared" si="169"/>
        <v>0</v>
      </c>
      <c r="G1354" s="65"/>
      <c r="H1354" s="46">
        <f t="shared" si="169"/>
        <v>0</v>
      </c>
      <c r="I1354" s="65">
        <v>0</v>
      </c>
      <c r="J1354" s="46">
        <f t="shared" si="170"/>
        <v>0</v>
      </c>
      <c r="K1354" s="46"/>
      <c r="L1354" s="46">
        <f t="shared" si="171"/>
        <v>0</v>
      </c>
      <c r="M1354" s="62"/>
      <c r="N1354" s="19"/>
    </row>
    <row r="1355" spans="1:20" ht="24" hidden="1" customHeight="1">
      <c r="A1355" s="61" t="s">
        <v>1130</v>
      </c>
      <c r="B1355" s="61" t="s">
        <v>1131</v>
      </c>
      <c r="C1355" s="62" t="s">
        <v>46</v>
      </c>
      <c r="D1355" s="63">
        <v>1</v>
      </c>
      <c r="E1355" s="64"/>
      <c r="F1355" s="46">
        <f t="shared" si="169"/>
        <v>0</v>
      </c>
      <c r="G1355" s="65"/>
      <c r="H1355" s="46">
        <f t="shared" si="169"/>
        <v>0</v>
      </c>
      <c r="I1355" s="65">
        <v>0</v>
      </c>
      <c r="J1355" s="46">
        <f t="shared" si="170"/>
        <v>0</v>
      </c>
      <c r="K1355" s="46"/>
      <c r="L1355" s="46">
        <f t="shared" si="171"/>
        <v>0</v>
      </c>
      <c r="M1355" s="62"/>
      <c r="N1355" s="19"/>
    </row>
    <row r="1356" spans="1:20" ht="24" hidden="1" customHeight="1">
      <c r="A1356" s="61" t="s">
        <v>575</v>
      </c>
      <c r="B1356" s="61" t="s">
        <v>806</v>
      </c>
      <c r="C1356" s="62" t="s">
        <v>577</v>
      </c>
      <c r="D1356" s="63">
        <v>14.4</v>
      </c>
      <c r="E1356" s="64"/>
      <c r="F1356" s="46">
        <f t="shared" si="169"/>
        <v>0</v>
      </c>
      <c r="G1356" s="65"/>
      <c r="H1356" s="46">
        <f t="shared" si="169"/>
        <v>0</v>
      </c>
      <c r="I1356" s="65">
        <v>0</v>
      </c>
      <c r="J1356" s="46">
        <f t="shared" si="170"/>
        <v>0</v>
      </c>
      <c r="K1356" s="46"/>
      <c r="L1356" s="46">
        <f t="shared" si="171"/>
        <v>0</v>
      </c>
      <c r="M1356" s="62"/>
      <c r="N1356" s="19"/>
    </row>
    <row r="1357" spans="1:20" ht="24" hidden="1" customHeight="1">
      <c r="A1357" s="61" t="s">
        <v>575</v>
      </c>
      <c r="B1357" s="61" t="s">
        <v>1045</v>
      </c>
      <c r="C1357" s="62" t="s">
        <v>577</v>
      </c>
      <c r="D1357" s="63">
        <v>42.4</v>
      </c>
      <c r="E1357" s="64"/>
      <c r="F1357" s="46">
        <f t="shared" si="169"/>
        <v>0</v>
      </c>
      <c r="G1357" s="65"/>
      <c r="H1357" s="46">
        <f t="shared" si="169"/>
        <v>0</v>
      </c>
      <c r="I1357" s="65">
        <v>0</v>
      </c>
      <c r="J1357" s="46">
        <f t="shared" si="170"/>
        <v>0</v>
      </c>
      <c r="K1357" s="46"/>
      <c r="L1357" s="46">
        <f t="shared" si="171"/>
        <v>0</v>
      </c>
      <c r="M1357" s="62"/>
      <c r="N1357" s="20"/>
      <c r="O1357" s="12"/>
      <c r="P1357" s="12"/>
      <c r="Q1357" s="12"/>
      <c r="R1357" s="12"/>
      <c r="S1357" s="12"/>
      <c r="T1357" s="12"/>
    </row>
    <row r="1358" spans="1:20" ht="24" hidden="1" customHeight="1">
      <c r="A1358" s="61" t="s">
        <v>575</v>
      </c>
      <c r="B1358" s="61" t="s">
        <v>1132</v>
      </c>
      <c r="C1358" s="62" t="s">
        <v>577</v>
      </c>
      <c r="D1358" s="63">
        <v>1.6</v>
      </c>
      <c r="E1358" s="64"/>
      <c r="F1358" s="46">
        <f t="shared" si="169"/>
        <v>0</v>
      </c>
      <c r="G1358" s="65"/>
      <c r="H1358" s="46">
        <f t="shared" si="169"/>
        <v>0</v>
      </c>
      <c r="I1358" s="65">
        <v>0</v>
      </c>
      <c r="J1358" s="46">
        <f t="shared" si="170"/>
        <v>0</v>
      </c>
      <c r="K1358" s="46"/>
      <c r="L1358" s="46">
        <f t="shared" si="171"/>
        <v>0</v>
      </c>
      <c r="M1358" s="62"/>
      <c r="N1358" s="76"/>
      <c r="O1358" s="77"/>
      <c r="P1358" s="77"/>
      <c r="Q1358" s="77"/>
      <c r="R1358" s="77"/>
      <c r="S1358" s="77"/>
      <c r="T1358" s="77"/>
    </row>
    <row r="1359" spans="1:20" ht="24" hidden="1" customHeight="1">
      <c r="A1359" s="61" t="s">
        <v>575</v>
      </c>
      <c r="B1359" s="61" t="s">
        <v>1133</v>
      </c>
      <c r="C1359" s="62" t="s">
        <v>577</v>
      </c>
      <c r="D1359" s="63">
        <v>0.8</v>
      </c>
      <c r="E1359" s="64"/>
      <c r="F1359" s="46">
        <f t="shared" si="169"/>
        <v>0</v>
      </c>
      <c r="G1359" s="65"/>
      <c r="H1359" s="46">
        <f t="shared" si="169"/>
        <v>0</v>
      </c>
      <c r="I1359" s="65">
        <v>0</v>
      </c>
      <c r="J1359" s="46">
        <f t="shared" si="170"/>
        <v>0</v>
      </c>
      <c r="K1359" s="46"/>
      <c r="L1359" s="46">
        <f t="shared" si="171"/>
        <v>0</v>
      </c>
      <c r="M1359" s="62"/>
      <c r="N1359" s="96"/>
      <c r="O1359" s="97"/>
      <c r="P1359" s="97"/>
      <c r="Q1359" s="97"/>
      <c r="R1359" s="97"/>
      <c r="S1359" s="97"/>
      <c r="T1359" s="97"/>
    </row>
    <row r="1360" spans="1:20" ht="24" hidden="1" customHeight="1">
      <c r="A1360" s="61" t="s">
        <v>575</v>
      </c>
      <c r="B1360" s="61" t="s">
        <v>576</v>
      </c>
      <c r="C1360" s="62" t="s">
        <v>577</v>
      </c>
      <c r="D1360" s="63">
        <v>6.4</v>
      </c>
      <c r="E1360" s="64"/>
      <c r="F1360" s="46">
        <f t="shared" si="169"/>
        <v>0</v>
      </c>
      <c r="G1360" s="65"/>
      <c r="H1360" s="46">
        <f t="shared" si="169"/>
        <v>0</v>
      </c>
      <c r="I1360" s="65">
        <v>0</v>
      </c>
      <c r="J1360" s="46">
        <f t="shared" si="170"/>
        <v>0</v>
      </c>
      <c r="K1360" s="46"/>
      <c r="L1360" s="46">
        <f t="shared" si="171"/>
        <v>0</v>
      </c>
      <c r="M1360" s="62"/>
      <c r="N1360" s="96"/>
      <c r="O1360" s="97"/>
      <c r="P1360" s="97"/>
      <c r="Q1360" s="97"/>
      <c r="R1360" s="97"/>
      <c r="S1360" s="97"/>
      <c r="T1360" s="97"/>
    </row>
    <row r="1361" spans="1:35" ht="24" hidden="1" customHeight="1">
      <c r="A1361" s="61" t="s">
        <v>579</v>
      </c>
      <c r="B1361" s="61" t="s">
        <v>956</v>
      </c>
      <c r="C1361" s="62" t="s">
        <v>46</v>
      </c>
      <c r="D1361" s="63">
        <v>1</v>
      </c>
      <c r="E1361" s="64"/>
      <c r="F1361" s="46">
        <f t="shared" si="169"/>
        <v>0</v>
      </c>
      <c r="G1361" s="65"/>
      <c r="H1361" s="46">
        <f t="shared" si="169"/>
        <v>0</v>
      </c>
      <c r="I1361" s="65">
        <v>0</v>
      </c>
      <c r="J1361" s="46">
        <f t="shared" si="170"/>
        <v>0</v>
      </c>
      <c r="K1361" s="46"/>
      <c r="L1361" s="46">
        <f t="shared" si="171"/>
        <v>0</v>
      </c>
      <c r="M1361" s="62"/>
      <c r="N1361" s="96"/>
      <c r="O1361" s="97"/>
      <c r="P1361" s="97"/>
      <c r="Q1361" s="97"/>
      <c r="R1361" s="97"/>
      <c r="S1361" s="97"/>
      <c r="T1361" s="97"/>
    </row>
    <row r="1362" spans="1:35" s="3" customFormat="1" ht="24" customHeight="1">
      <c r="A1362" s="56" t="s">
        <v>1134</v>
      </c>
      <c r="B1362" s="56"/>
      <c r="C1362" s="57"/>
      <c r="D1362" s="58"/>
      <c r="E1362" s="59"/>
      <c r="F1362" s="54">
        <f>F1363+F1386+F1403+F1475+F1497+F1519+F1678+F1834+F1895</f>
        <v>17012113</v>
      </c>
      <c r="G1362" s="60"/>
      <c r="H1362" s="54">
        <f>H1363+H1386+H1403+H1475+H1497+H1519+H1678+H1834+H1895</f>
        <v>18383921</v>
      </c>
      <c r="I1362" s="60"/>
      <c r="J1362" s="54">
        <f>J1363+J1386+J1403+J1475+J1497+J1519+J1678+J1834+J1895</f>
        <v>1653</v>
      </c>
      <c r="K1362" s="54"/>
      <c r="L1362" s="54">
        <f>L1363+L1386+L1403+L1475+L1497+L1519+L1678+L1834+L1895</f>
        <v>0</v>
      </c>
      <c r="M1362" s="57"/>
      <c r="N1362" s="96"/>
      <c r="O1362" s="97"/>
      <c r="P1362" s="97"/>
      <c r="Q1362" s="97"/>
      <c r="R1362" s="97"/>
      <c r="S1362" s="97"/>
      <c r="T1362" s="97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</row>
    <row r="1363" spans="1:35" s="78" customFormat="1" ht="24" hidden="1" customHeight="1">
      <c r="A1363" s="70" t="s">
        <v>1135</v>
      </c>
      <c r="B1363" s="70"/>
      <c r="C1363" s="71"/>
      <c r="D1363" s="72"/>
      <c r="E1363" s="73"/>
      <c r="F1363" s="74">
        <f>SUM(F1364:F1385)</f>
        <v>0</v>
      </c>
      <c r="G1363" s="75"/>
      <c r="H1363" s="74">
        <f>SUM(H1364:H1385)</f>
        <v>0</v>
      </c>
      <c r="I1363" s="75"/>
      <c r="J1363" s="74">
        <f>SUM(J1364:J1385)</f>
        <v>0</v>
      </c>
      <c r="K1363" s="74"/>
      <c r="L1363" s="74">
        <f>SUM(L1364:L1385)</f>
        <v>0</v>
      </c>
      <c r="M1363" s="71"/>
      <c r="N1363" s="96"/>
      <c r="O1363" s="97"/>
      <c r="P1363" s="97"/>
      <c r="Q1363" s="97"/>
      <c r="R1363" s="97"/>
      <c r="S1363" s="97"/>
      <c r="T1363" s="97"/>
      <c r="U1363" s="77"/>
      <c r="V1363" s="77"/>
      <c r="W1363" s="77"/>
      <c r="X1363" s="77"/>
      <c r="Y1363" s="77"/>
      <c r="Z1363" s="77"/>
      <c r="AA1363" s="77"/>
      <c r="AB1363" s="77"/>
      <c r="AC1363" s="77"/>
      <c r="AD1363" s="77"/>
      <c r="AE1363" s="77"/>
      <c r="AF1363" s="77"/>
      <c r="AG1363" s="77"/>
      <c r="AH1363" s="77"/>
      <c r="AI1363" s="77"/>
    </row>
    <row r="1364" spans="1:35" s="98" customFormat="1" ht="24" hidden="1" customHeight="1">
      <c r="A1364" s="61" t="s">
        <v>1136</v>
      </c>
      <c r="B1364" s="61" t="s">
        <v>1137</v>
      </c>
      <c r="C1364" s="62" t="s">
        <v>8</v>
      </c>
      <c r="D1364" s="66">
        <v>1</v>
      </c>
      <c r="E1364" s="94"/>
      <c r="F1364" s="46">
        <f t="shared" ref="F1364:H1385" si="172">TRUNC(E1364*$D1364,0)</f>
        <v>0</v>
      </c>
      <c r="G1364" s="95"/>
      <c r="H1364" s="46">
        <f t="shared" si="172"/>
        <v>0</v>
      </c>
      <c r="I1364" s="95">
        <v>0</v>
      </c>
      <c r="J1364" s="46">
        <f t="shared" ref="J1364:J1385" si="173">TRUNC(I1364*$D1364,0)</f>
        <v>0</v>
      </c>
      <c r="K1364" s="46"/>
      <c r="L1364" s="46">
        <f t="shared" ref="L1364:L1385" si="174">TRUNC(K1364*$D1364,0)</f>
        <v>0</v>
      </c>
      <c r="M1364" s="62"/>
      <c r="N1364" s="96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</row>
    <row r="1365" spans="1:35" s="98" customFormat="1" ht="24" hidden="1" customHeight="1">
      <c r="A1365" s="61" t="s">
        <v>1138</v>
      </c>
      <c r="B1365" s="61" t="s">
        <v>1139</v>
      </c>
      <c r="C1365" s="62" t="s">
        <v>8</v>
      </c>
      <c r="D1365" s="66">
        <v>1</v>
      </c>
      <c r="E1365" s="94"/>
      <c r="F1365" s="46">
        <f t="shared" si="172"/>
        <v>0</v>
      </c>
      <c r="G1365" s="95"/>
      <c r="H1365" s="46">
        <f t="shared" si="172"/>
        <v>0</v>
      </c>
      <c r="I1365" s="95">
        <v>0</v>
      </c>
      <c r="J1365" s="46">
        <f t="shared" si="173"/>
        <v>0</v>
      </c>
      <c r="K1365" s="46"/>
      <c r="L1365" s="46">
        <f t="shared" si="174"/>
        <v>0</v>
      </c>
      <c r="M1365" s="62"/>
      <c r="N1365" s="96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</row>
    <row r="1366" spans="1:35" s="98" customFormat="1" ht="24" hidden="1" customHeight="1">
      <c r="A1366" s="61" t="s">
        <v>1140</v>
      </c>
      <c r="B1366" s="61" t="s">
        <v>535</v>
      </c>
      <c r="C1366" s="62" t="s">
        <v>8</v>
      </c>
      <c r="D1366" s="66">
        <v>2</v>
      </c>
      <c r="E1366" s="94"/>
      <c r="F1366" s="46">
        <f t="shared" si="172"/>
        <v>0</v>
      </c>
      <c r="G1366" s="95"/>
      <c r="H1366" s="46">
        <f t="shared" si="172"/>
        <v>0</v>
      </c>
      <c r="I1366" s="95">
        <v>0</v>
      </c>
      <c r="J1366" s="46">
        <f t="shared" si="173"/>
        <v>0</v>
      </c>
      <c r="K1366" s="46"/>
      <c r="L1366" s="46">
        <f t="shared" si="174"/>
        <v>0</v>
      </c>
      <c r="M1366" s="62"/>
      <c r="N1366" s="96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</row>
    <row r="1367" spans="1:35" s="98" customFormat="1" ht="24" hidden="1" customHeight="1">
      <c r="A1367" s="61" t="s">
        <v>1141</v>
      </c>
      <c r="B1367" s="61" t="s">
        <v>539</v>
      </c>
      <c r="C1367" s="62" t="s">
        <v>8</v>
      </c>
      <c r="D1367" s="66">
        <v>1</v>
      </c>
      <c r="E1367" s="94"/>
      <c r="F1367" s="46">
        <f t="shared" si="172"/>
        <v>0</v>
      </c>
      <c r="G1367" s="95"/>
      <c r="H1367" s="46">
        <f t="shared" si="172"/>
        <v>0</v>
      </c>
      <c r="I1367" s="95">
        <v>0</v>
      </c>
      <c r="J1367" s="46">
        <f t="shared" si="173"/>
        <v>0</v>
      </c>
      <c r="K1367" s="46"/>
      <c r="L1367" s="46">
        <f t="shared" si="174"/>
        <v>0</v>
      </c>
      <c r="M1367" s="62"/>
      <c r="N1367" s="96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</row>
    <row r="1368" spans="1:35" s="98" customFormat="1" ht="24" hidden="1" customHeight="1">
      <c r="A1368" s="61" t="s">
        <v>1142</v>
      </c>
      <c r="B1368" s="61" t="s">
        <v>1143</v>
      </c>
      <c r="C1368" s="62" t="s">
        <v>8</v>
      </c>
      <c r="D1368" s="66">
        <v>2</v>
      </c>
      <c r="E1368" s="94"/>
      <c r="F1368" s="46">
        <f t="shared" si="172"/>
        <v>0</v>
      </c>
      <c r="G1368" s="95"/>
      <c r="H1368" s="46">
        <f t="shared" si="172"/>
        <v>0</v>
      </c>
      <c r="I1368" s="95">
        <v>0</v>
      </c>
      <c r="J1368" s="46">
        <f t="shared" si="173"/>
        <v>0</v>
      </c>
      <c r="K1368" s="46"/>
      <c r="L1368" s="46">
        <f t="shared" si="174"/>
        <v>0</v>
      </c>
      <c r="M1368" s="62"/>
      <c r="N1368" s="96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</row>
    <row r="1369" spans="1:35" s="98" customFormat="1" ht="24" hidden="1" customHeight="1">
      <c r="A1369" s="61" t="s">
        <v>1144</v>
      </c>
      <c r="B1369" s="61" t="s">
        <v>1145</v>
      </c>
      <c r="C1369" s="62" t="s">
        <v>8</v>
      </c>
      <c r="D1369" s="66">
        <v>10</v>
      </c>
      <c r="E1369" s="94"/>
      <c r="F1369" s="46">
        <f t="shared" si="172"/>
        <v>0</v>
      </c>
      <c r="G1369" s="95"/>
      <c r="H1369" s="46">
        <f t="shared" si="172"/>
        <v>0</v>
      </c>
      <c r="I1369" s="95">
        <v>0</v>
      </c>
      <c r="J1369" s="46">
        <f t="shared" si="173"/>
        <v>0</v>
      </c>
      <c r="K1369" s="46"/>
      <c r="L1369" s="46">
        <f t="shared" si="174"/>
        <v>0</v>
      </c>
      <c r="M1369" s="62"/>
      <c r="N1369" s="96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</row>
    <row r="1370" spans="1:35" s="98" customFormat="1" ht="24" hidden="1" customHeight="1">
      <c r="A1370" s="61" t="s">
        <v>1146</v>
      </c>
      <c r="B1370" s="61" t="s">
        <v>1147</v>
      </c>
      <c r="C1370" s="62" t="s">
        <v>8</v>
      </c>
      <c r="D1370" s="66">
        <v>4</v>
      </c>
      <c r="E1370" s="94"/>
      <c r="F1370" s="46">
        <f t="shared" si="172"/>
        <v>0</v>
      </c>
      <c r="G1370" s="95"/>
      <c r="H1370" s="46">
        <f t="shared" si="172"/>
        <v>0</v>
      </c>
      <c r="I1370" s="95">
        <v>0</v>
      </c>
      <c r="J1370" s="46">
        <f t="shared" si="173"/>
        <v>0</v>
      </c>
      <c r="K1370" s="46"/>
      <c r="L1370" s="46">
        <f t="shared" si="174"/>
        <v>0</v>
      </c>
      <c r="M1370" s="62"/>
      <c r="N1370" s="96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</row>
    <row r="1371" spans="1:35" s="98" customFormat="1" ht="24" hidden="1" customHeight="1">
      <c r="A1371" s="61" t="s">
        <v>1148</v>
      </c>
      <c r="B1371" s="61" t="s">
        <v>552</v>
      </c>
      <c r="C1371" s="62" t="s">
        <v>8</v>
      </c>
      <c r="D1371" s="66">
        <v>2</v>
      </c>
      <c r="E1371" s="94"/>
      <c r="F1371" s="46">
        <f t="shared" si="172"/>
        <v>0</v>
      </c>
      <c r="G1371" s="95"/>
      <c r="H1371" s="46">
        <f t="shared" si="172"/>
        <v>0</v>
      </c>
      <c r="I1371" s="95">
        <v>0</v>
      </c>
      <c r="J1371" s="46">
        <f t="shared" si="173"/>
        <v>0</v>
      </c>
      <c r="K1371" s="46"/>
      <c r="L1371" s="46">
        <f t="shared" si="174"/>
        <v>0</v>
      </c>
      <c r="M1371" s="62"/>
      <c r="N1371" s="96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</row>
    <row r="1372" spans="1:35" s="98" customFormat="1" ht="24" hidden="1" customHeight="1">
      <c r="A1372" s="61" t="s">
        <v>1149</v>
      </c>
      <c r="B1372" s="61" t="s">
        <v>552</v>
      </c>
      <c r="C1372" s="62" t="s">
        <v>8</v>
      </c>
      <c r="D1372" s="66">
        <v>2</v>
      </c>
      <c r="E1372" s="94"/>
      <c r="F1372" s="46">
        <f t="shared" si="172"/>
        <v>0</v>
      </c>
      <c r="G1372" s="95"/>
      <c r="H1372" s="46">
        <f t="shared" si="172"/>
        <v>0</v>
      </c>
      <c r="I1372" s="95">
        <v>0</v>
      </c>
      <c r="J1372" s="46">
        <f t="shared" si="173"/>
        <v>0</v>
      </c>
      <c r="K1372" s="46"/>
      <c r="L1372" s="46">
        <f t="shared" si="174"/>
        <v>0</v>
      </c>
      <c r="M1372" s="62"/>
      <c r="N1372" s="96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</row>
    <row r="1373" spans="1:35" s="98" customFormat="1" ht="24" hidden="1" customHeight="1">
      <c r="A1373" s="61" t="s">
        <v>1150</v>
      </c>
      <c r="B1373" s="61" t="s">
        <v>554</v>
      </c>
      <c r="C1373" s="62" t="s">
        <v>8</v>
      </c>
      <c r="D1373" s="66">
        <v>5</v>
      </c>
      <c r="E1373" s="94"/>
      <c r="F1373" s="46">
        <f t="shared" si="172"/>
        <v>0</v>
      </c>
      <c r="G1373" s="95"/>
      <c r="H1373" s="46">
        <f t="shared" si="172"/>
        <v>0</v>
      </c>
      <c r="I1373" s="95">
        <v>0</v>
      </c>
      <c r="J1373" s="46">
        <f t="shared" si="173"/>
        <v>0</v>
      </c>
      <c r="K1373" s="46"/>
      <c r="L1373" s="46">
        <f t="shared" si="174"/>
        <v>0</v>
      </c>
      <c r="M1373" s="62"/>
      <c r="N1373" s="96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</row>
    <row r="1374" spans="1:35" s="98" customFormat="1" ht="24" hidden="1" customHeight="1">
      <c r="A1374" s="61" t="s">
        <v>1151</v>
      </c>
      <c r="B1374" s="61" t="s">
        <v>556</v>
      </c>
      <c r="C1374" s="62" t="s">
        <v>8</v>
      </c>
      <c r="D1374" s="66">
        <v>9</v>
      </c>
      <c r="E1374" s="94"/>
      <c r="F1374" s="46">
        <f t="shared" si="172"/>
        <v>0</v>
      </c>
      <c r="G1374" s="95"/>
      <c r="H1374" s="46">
        <f t="shared" si="172"/>
        <v>0</v>
      </c>
      <c r="I1374" s="95">
        <v>0</v>
      </c>
      <c r="J1374" s="46">
        <f t="shared" si="173"/>
        <v>0</v>
      </c>
      <c r="K1374" s="46"/>
      <c r="L1374" s="46">
        <f t="shared" si="174"/>
        <v>0</v>
      </c>
      <c r="M1374" s="62"/>
      <c r="N1374" s="96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</row>
    <row r="1375" spans="1:35" s="98" customFormat="1" ht="24" hidden="1" customHeight="1">
      <c r="A1375" s="61" t="s">
        <v>1152</v>
      </c>
      <c r="B1375" s="61" t="s">
        <v>558</v>
      </c>
      <c r="C1375" s="62" t="s">
        <v>8</v>
      </c>
      <c r="D1375" s="66">
        <v>4</v>
      </c>
      <c r="E1375" s="94"/>
      <c r="F1375" s="46">
        <f t="shared" si="172"/>
        <v>0</v>
      </c>
      <c r="G1375" s="95"/>
      <c r="H1375" s="46">
        <f t="shared" si="172"/>
        <v>0</v>
      </c>
      <c r="I1375" s="95">
        <v>0</v>
      </c>
      <c r="J1375" s="46">
        <f t="shared" si="173"/>
        <v>0</v>
      </c>
      <c r="K1375" s="46"/>
      <c r="L1375" s="46">
        <f t="shared" si="174"/>
        <v>0</v>
      </c>
      <c r="M1375" s="62"/>
      <c r="N1375" s="96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</row>
    <row r="1376" spans="1:35" s="98" customFormat="1" ht="24" hidden="1" customHeight="1">
      <c r="A1376" s="61" t="s">
        <v>1153</v>
      </c>
      <c r="B1376" s="61" t="s">
        <v>1154</v>
      </c>
      <c r="C1376" s="62" t="s">
        <v>561</v>
      </c>
      <c r="D1376" s="66">
        <v>1</v>
      </c>
      <c r="E1376" s="94"/>
      <c r="F1376" s="46">
        <f t="shared" si="172"/>
        <v>0</v>
      </c>
      <c r="G1376" s="95"/>
      <c r="H1376" s="46">
        <f t="shared" si="172"/>
        <v>0</v>
      </c>
      <c r="I1376" s="95">
        <v>0</v>
      </c>
      <c r="J1376" s="46">
        <f t="shared" si="173"/>
        <v>0</v>
      </c>
      <c r="K1376" s="46"/>
      <c r="L1376" s="46">
        <f t="shared" si="174"/>
        <v>0</v>
      </c>
      <c r="M1376" s="62"/>
      <c r="N1376" s="96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</row>
    <row r="1377" spans="1:35" s="98" customFormat="1" ht="24" hidden="1" customHeight="1">
      <c r="A1377" s="61" t="s">
        <v>1155</v>
      </c>
      <c r="B1377" s="61" t="s">
        <v>1156</v>
      </c>
      <c r="C1377" s="62" t="s">
        <v>8</v>
      </c>
      <c r="D1377" s="66">
        <v>2</v>
      </c>
      <c r="E1377" s="94"/>
      <c r="F1377" s="46">
        <f t="shared" si="172"/>
        <v>0</v>
      </c>
      <c r="G1377" s="95"/>
      <c r="H1377" s="46">
        <f t="shared" si="172"/>
        <v>0</v>
      </c>
      <c r="I1377" s="95">
        <v>0</v>
      </c>
      <c r="J1377" s="46">
        <f t="shared" si="173"/>
        <v>0</v>
      </c>
      <c r="K1377" s="46"/>
      <c r="L1377" s="46">
        <f t="shared" si="174"/>
        <v>0</v>
      </c>
      <c r="M1377" s="62"/>
      <c r="N1377" s="96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</row>
    <row r="1378" spans="1:35" s="98" customFormat="1" ht="24" hidden="1" customHeight="1">
      <c r="A1378" s="61" t="s">
        <v>1157</v>
      </c>
      <c r="B1378" s="61" t="s">
        <v>563</v>
      </c>
      <c r="C1378" s="62" t="s">
        <v>8</v>
      </c>
      <c r="D1378" s="66">
        <v>2</v>
      </c>
      <c r="E1378" s="94"/>
      <c r="F1378" s="46">
        <f t="shared" si="172"/>
        <v>0</v>
      </c>
      <c r="G1378" s="95"/>
      <c r="H1378" s="46">
        <f t="shared" si="172"/>
        <v>0</v>
      </c>
      <c r="I1378" s="95">
        <v>0</v>
      </c>
      <c r="J1378" s="46">
        <f t="shared" si="173"/>
        <v>0</v>
      </c>
      <c r="K1378" s="46"/>
      <c r="L1378" s="46">
        <f t="shared" si="174"/>
        <v>0</v>
      </c>
      <c r="M1378" s="62"/>
      <c r="N1378" s="96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</row>
    <row r="1379" spans="1:35" s="98" customFormat="1" ht="24" hidden="1" customHeight="1">
      <c r="A1379" s="61" t="s">
        <v>1158</v>
      </c>
      <c r="B1379" s="61" t="s">
        <v>1159</v>
      </c>
      <c r="C1379" s="62" t="s">
        <v>8</v>
      </c>
      <c r="D1379" s="66">
        <v>1</v>
      </c>
      <c r="E1379" s="94"/>
      <c r="F1379" s="46">
        <f t="shared" si="172"/>
        <v>0</v>
      </c>
      <c r="G1379" s="95"/>
      <c r="H1379" s="46">
        <f t="shared" si="172"/>
        <v>0</v>
      </c>
      <c r="I1379" s="95">
        <v>0</v>
      </c>
      <c r="J1379" s="46">
        <f t="shared" si="173"/>
        <v>0</v>
      </c>
      <c r="K1379" s="46"/>
      <c r="L1379" s="46">
        <f t="shared" si="174"/>
        <v>0</v>
      </c>
      <c r="M1379" s="62"/>
      <c r="N1379" s="19"/>
      <c r="O1379" s="10"/>
      <c r="P1379" s="10"/>
      <c r="Q1379" s="10"/>
      <c r="R1379" s="10"/>
      <c r="S1379" s="10"/>
      <c r="T1379" s="10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</row>
    <row r="1380" spans="1:35" s="98" customFormat="1" ht="24" hidden="1" customHeight="1">
      <c r="A1380" s="61" t="s">
        <v>1160</v>
      </c>
      <c r="B1380" s="61" t="s">
        <v>569</v>
      </c>
      <c r="C1380" s="62" t="s">
        <v>8</v>
      </c>
      <c r="D1380" s="66">
        <v>1</v>
      </c>
      <c r="E1380" s="94"/>
      <c r="F1380" s="46">
        <f t="shared" si="172"/>
        <v>0</v>
      </c>
      <c r="G1380" s="95"/>
      <c r="H1380" s="46">
        <f t="shared" si="172"/>
        <v>0</v>
      </c>
      <c r="I1380" s="95">
        <v>0</v>
      </c>
      <c r="J1380" s="46">
        <f t="shared" si="173"/>
        <v>0</v>
      </c>
      <c r="K1380" s="46"/>
      <c r="L1380" s="46">
        <f t="shared" si="174"/>
        <v>0</v>
      </c>
      <c r="M1380" s="62"/>
      <c r="N1380" s="19"/>
      <c r="O1380" s="10"/>
      <c r="P1380" s="10"/>
      <c r="Q1380" s="10"/>
      <c r="R1380" s="10"/>
      <c r="S1380" s="10"/>
      <c r="T1380" s="10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</row>
    <row r="1381" spans="1:35" s="98" customFormat="1" ht="24" hidden="1" customHeight="1">
      <c r="A1381" s="61" t="s">
        <v>1161</v>
      </c>
      <c r="B1381" s="61" t="s">
        <v>1162</v>
      </c>
      <c r="C1381" s="62" t="s">
        <v>8</v>
      </c>
      <c r="D1381" s="66">
        <v>1</v>
      </c>
      <c r="E1381" s="94"/>
      <c r="F1381" s="46">
        <f t="shared" si="172"/>
        <v>0</v>
      </c>
      <c r="G1381" s="95"/>
      <c r="H1381" s="46">
        <f t="shared" si="172"/>
        <v>0</v>
      </c>
      <c r="I1381" s="95">
        <v>0</v>
      </c>
      <c r="J1381" s="46">
        <f t="shared" si="173"/>
        <v>0</v>
      </c>
      <c r="K1381" s="46"/>
      <c r="L1381" s="46">
        <f t="shared" si="174"/>
        <v>0</v>
      </c>
      <c r="M1381" s="62"/>
      <c r="N1381" s="76"/>
      <c r="O1381" s="77"/>
      <c r="P1381" s="77"/>
      <c r="Q1381" s="77"/>
      <c r="R1381" s="77"/>
      <c r="S1381" s="77"/>
      <c r="T1381" s="7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</row>
    <row r="1382" spans="1:35" s="98" customFormat="1" ht="24" hidden="1" customHeight="1">
      <c r="A1382" s="61" t="s">
        <v>572</v>
      </c>
      <c r="B1382" s="61" t="s">
        <v>573</v>
      </c>
      <c r="C1382" s="62" t="s">
        <v>574</v>
      </c>
      <c r="D1382" s="66">
        <v>2</v>
      </c>
      <c r="E1382" s="94"/>
      <c r="F1382" s="46">
        <f t="shared" si="172"/>
        <v>0</v>
      </c>
      <c r="G1382" s="95"/>
      <c r="H1382" s="46">
        <f t="shared" si="172"/>
        <v>0</v>
      </c>
      <c r="I1382" s="95">
        <v>0</v>
      </c>
      <c r="J1382" s="46">
        <f t="shared" si="173"/>
        <v>0</v>
      </c>
      <c r="K1382" s="46"/>
      <c r="L1382" s="46">
        <f t="shared" si="174"/>
        <v>0</v>
      </c>
      <c r="M1382" s="62"/>
      <c r="N1382" s="19"/>
      <c r="O1382" s="10"/>
      <c r="P1382" s="10"/>
      <c r="Q1382" s="10"/>
      <c r="R1382" s="10"/>
      <c r="S1382" s="10"/>
      <c r="T1382" s="10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</row>
    <row r="1383" spans="1:35" s="98" customFormat="1" ht="24" hidden="1" customHeight="1">
      <c r="A1383" s="61" t="s">
        <v>575</v>
      </c>
      <c r="B1383" s="61" t="s">
        <v>576</v>
      </c>
      <c r="C1383" s="62" t="s">
        <v>577</v>
      </c>
      <c r="D1383" s="66">
        <v>9.6</v>
      </c>
      <c r="E1383" s="94"/>
      <c r="F1383" s="46">
        <f t="shared" si="172"/>
        <v>0</v>
      </c>
      <c r="G1383" s="95"/>
      <c r="H1383" s="46">
        <f t="shared" si="172"/>
        <v>0</v>
      </c>
      <c r="I1383" s="95">
        <v>0</v>
      </c>
      <c r="J1383" s="46">
        <f t="shared" si="173"/>
        <v>0</v>
      </c>
      <c r="K1383" s="46"/>
      <c r="L1383" s="46">
        <f t="shared" si="174"/>
        <v>0</v>
      </c>
      <c r="M1383" s="62"/>
      <c r="N1383" s="19"/>
      <c r="O1383" s="10"/>
      <c r="P1383" s="10"/>
      <c r="Q1383" s="10"/>
      <c r="R1383" s="10"/>
      <c r="S1383" s="10"/>
      <c r="T1383" s="10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</row>
    <row r="1384" spans="1:35" ht="24" hidden="1" customHeight="1">
      <c r="A1384" s="61" t="s">
        <v>575</v>
      </c>
      <c r="B1384" s="61" t="s">
        <v>578</v>
      </c>
      <c r="C1384" s="62" t="s">
        <v>577</v>
      </c>
      <c r="D1384" s="66">
        <v>69.599999999999994</v>
      </c>
      <c r="E1384" s="64"/>
      <c r="F1384" s="46">
        <f t="shared" si="172"/>
        <v>0</v>
      </c>
      <c r="G1384" s="65"/>
      <c r="H1384" s="46">
        <f t="shared" si="172"/>
        <v>0</v>
      </c>
      <c r="I1384" s="65">
        <v>0</v>
      </c>
      <c r="J1384" s="46">
        <f t="shared" si="173"/>
        <v>0</v>
      </c>
      <c r="K1384" s="46"/>
      <c r="L1384" s="46">
        <f t="shared" si="174"/>
        <v>0</v>
      </c>
      <c r="M1384" s="62"/>
      <c r="N1384" s="19"/>
    </row>
    <row r="1385" spans="1:35" ht="24" hidden="1" customHeight="1">
      <c r="A1385" s="61" t="s">
        <v>579</v>
      </c>
      <c r="B1385" s="61" t="s">
        <v>580</v>
      </c>
      <c r="C1385" s="62" t="s">
        <v>46</v>
      </c>
      <c r="D1385" s="66">
        <v>1</v>
      </c>
      <c r="E1385" s="64"/>
      <c r="F1385" s="46">
        <f t="shared" si="172"/>
        <v>0</v>
      </c>
      <c r="G1385" s="65"/>
      <c r="H1385" s="46">
        <f t="shared" si="172"/>
        <v>0</v>
      </c>
      <c r="I1385" s="65">
        <v>0</v>
      </c>
      <c r="J1385" s="46">
        <f t="shared" si="173"/>
        <v>0</v>
      </c>
      <c r="K1385" s="46"/>
      <c r="L1385" s="46">
        <f t="shared" si="174"/>
        <v>0</v>
      </c>
      <c r="M1385" s="62"/>
      <c r="N1385" s="19"/>
    </row>
    <row r="1386" spans="1:35" s="78" customFormat="1" ht="24" hidden="1" customHeight="1">
      <c r="A1386" s="70" t="s">
        <v>1163</v>
      </c>
      <c r="B1386" s="70"/>
      <c r="C1386" s="71"/>
      <c r="D1386" s="72"/>
      <c r="E1386" s="73"/>
      <c r="F1386" s="74">
        <f>SUM(F1387:F1402)</f>
        <v>0</v>
      </c>
      <c r="G1386" s="75"/>
      <c r="H1386" s="74">
        <f>SUM(H1387:H1402)</f>
        <v>0</v>
      </c>
      <c r="I1386" s="75"/>
      <c r="J1386" s="74">
        <f>SUM(J1387:J1402)</f>
        <v>0</v>
      </c>
      <c r="K1386" s="74"/>
      <c r="L1386" s="74">
        <f>SUM(L1387:L1402)</f>
        <v>0</v>
      </c>
      <c r="M1386" s="71"/>
      <c r="N1386" s="19"/>
      <c r="O1386" s="10"/>
      <c r="P1386" s="10"/>
      <c r="Q1386" s="10"/>
      <c r="R1386" s="10"/>
      <c r="S1386" s="10"/>
      <c r="T1386" s="10"/>
      <c r="U1386" s="77"/>
      <c r="V1386" s="77"/>
      <c r="W1386" s="77"/>
      <c r="X1386" s="77"/>
      <c r="Y1386" s="77"/>
      <c r="Z1386" s="77"/>
      <c r="AA1386" s="77"/>
      <c r="AB1386" s="77"/>
      <c r="AC1386" s="77"/>
      <c r="AD1386" s="77"/>
      <c r="AE1386" s="77"/>
      <c r="AF1386" s="77"/>
      <c r="AG1386" s="77"/>
      <c r="AH1386" s="77"/>
      <c r="AI1386" s="77"/>
    </row>
    <row r="1387" spans="1:35" ht="24" hidden="1" customHeight="1">
      <c r="A1387" s="61" t="s">
        <v>582</v>
      </c>
      <c r="B1387" s="61" t="s">
        <v>583</v>
      </c>
      <c r="C1387" s="62" t="s">
        <v>73</v>
      </c>
      <c r="D1387" s="66">
        <v>14</v>
      </c>
      <c r="E1387" s="64"/>
      <c r="F1387" s="46">
        <f t="shared" ref="F1387:H1402" si="175">TRUNC(E1387*$D1387,0)</f>
        <v>0</v>
      </c>
      <c r="G1387" s="65"/>
      <c r="H1387" s="46">
        <f t="shared" si="175"/>
        <v>0</v>
      </c>
      <c r="I1387" s="65">
        <v>0</v>
      </c>
      <c r="J1387" s="46">
        <f t="shared" ref="J1387:J1402" si="176">TRUNC(I1387*$D1387,0)</f>
        <v>0</v>
      </c>
      <c r="K1387" s="46"/>
      <c r="L1387" s="46">
        <f t="shared" ref="L1387:L1402" si="177">TRUNC(K1387*$D1387,0)</f>
        <v>0</v>
      </c>
      <c r="M1387" s="62"/>
      <c r="N1387" s="19"/>
    </row>
    <row r="1388" spans="1:35" ht="24" hidden="1" customHeight="1">
      <c r="A1388" s="61" t="s">
        <v>582</v>
      </c>
      <c r="B1388" s="61" t="s">
        <v>584</v>
      </c>
      <c r="C1388" s="62" t="s">
        <v>73</v>
      </c>
      <c r="D1388" s="66">
        <v>10</v>
      </c>
      <c r="E1388" s="64"/>
      <c r="F1388" s="46">
        <f t="shared" si="175"/>
        <v>0</v>
      </c>
      <c r="G1388" s="65"/>
      <c r="H1388" s="46">
        <f t="shared" si="175"/>
        <v>0</v>
      </c>
      <c r="I1388" s="65">
        <v>0</v>
      </c>
      <c r="J1388" s="46">
        <f t="shared" si="176"/>
        <v>0</v>
      </c>
      <c r="K1388" s="46"/>
      <c r="L1388" s="46">
        <f t="shared" si="177"/>
        <v>0</v>
      </c>
      <c r="M1388" s="62"/>
      <c r="N1388" s="19"/>
    </row>
    <row r="1389" spans="1:35" ht="24" hidden="1" customHeight="1">
      <c r="A1389" s="61" t="s">
        <v>585</v>
      </c>
      <c r="B1389" s="61" t="s">
        <v>586</v>
      </c>
      <c r="C1389" s="62" t="s">
        <v>46</v>
      </c>
      <c r="D1389" s="66">
        <v>1</v>
      </c>
      <c r="E1389" s="64"/>
      <c r="F1389" s="46">
        <f t="shared" si="175"/>
        <v>0</v>
      </c>
      <c r="G1389" s="65"/>
      <c r="H1389" s="46">
        <f t="shared" si="175"/>
        <v>0</v>
      </c>
      <c r="I1389" s="65">
        <v>0</v>
      </c>
      <c r="J1389" s="46">
        <f t="shared" si="176"/>
        <v>0</v>
      </c>
      <c r="K1389" s="46"/>
      <c r="L1389" s="46">
        <f t="shared" si="177"/>
        <v>0</v>
      </c>
      <c r="M1389" s="62"/>
      <c r="N1389" s="19"/>
    </row>
    <row r="1390" spans="1:35" ht="24" hidden="1" customHeight="1">
      <c r="A1390" s="61" t="s">
        <v>587</v>
      </c>
      <c r="B1390" s="61" t="s">
        <v>588</v>
      </c>
      <c r="C1390" s="62" t="s">
        <v>83</v>
      </c>
      <c r="D1390" s="66">
        <v>2</v>
      </c>
      <c r="E1390" s="64"/>
      <c r="F1390" s="46">
        <f t="shared" si="175"/>
        <v>0</v>
      </c>
      <c r="G1390" s="65"/>
      <c r="H1390" s="46">
        <f t="shared" si="175"/>
        <v>0</v>
      </c>
      <c r="I1390" s="65">
        <v>0</v>
      </c>
      <c r="J1390" s="46">
        <f t="shared" si="176"/>
        <v>0</v>
      </c>
      <c r="K1390" s="46"/>
      <c r="L1390" s="46">
        <f t="shared" si="177"/>
        <v>0</v>
      </c>
      <c r="M1390" s="62"/>
      <c r="N1390" s="19"/>
    </row>
    <row r="1391" spans="1:35" ht="24" hidden="1" customHeight="1">
      <c r="A1391" s="61" t="s">
        <v>587</v>
      </c>
      <c r="B1391" s="61" t="s">
        <v>589</v>
      </c>
      <c r="C1391" s="62" t="s">
        <v>83</v>
      </c>
      <c r="D1391" s="66">
        <v>6</v>
      </c>
      <c r="E1391" s="64"/>
      <c r="F1391" s="46">
        <f t="shared" si="175"/>
        <v>0</v>
      </c>
      <c r="G1391" s="65"/>
      <c r="H1391" s="46">
        <f t="shared" si="175"/>
        <v>0</v>
      </c>
      <c r="I1391" s="65">
        <v>0</v>
      </c>
      <c r="J1391" s="46">
        <f t="shared" si="176"/>
        <v>0</v>
      </c>
      <c r="K1391" s="46"/>
      <c r="L1391" s="46">
        <f t="shared" si="177"/>
        <v>0</v>
      </c>
      <c r="M1391" s="62"/>
      <c r="N1391" s="19"/>
    </row>
    <row r="1392" spans="1:35" ht="24" hidden="1" customHeight="1">
      <c r="A1392" s="61" t="s">
        <v>587</v>
      </c>
      <c r="B1392" s="61" t="s">
        <v>590</v>
      </c>
      <c r="C1392" s="62" t="s">
        <v>83</v>
      </c>
      <c r="D1392" s="66">
        <v>4</v>
      </c>
      <c r="E1392" s="64"/>
      <c r="F1392" s="46">
        <f t="shared" si="175"/>
        <v>0</v>
      </c>
      <c r="G1392" s="65"/>
      <c r="H1392" s="46">
        <f t="shared" si="175"/>
        <v>0</v>
      </c>
      <c r="I1392" s="65">
        <v>0</v>
      </c>
      <c r="J1392" s="46">
        <f t="shared" si="176"/>
        <v>0</v>
      </c>
      <c r="K1392" s="46"/>
      <c r="L1392" s="46">
        <f t="shared" si="177"/>
        <v>0</v>
      </c>
      <c r="M1392" s="62"/>
      <c r="N1392" s="19"/>
    </row>
    <row r="1393" spans="1:35" ht="24" hidden="1" customHeight="1">
      <c r="A1393" s="61" t="s">
        <v>587</v>
      </c>
      <c r="B1393" s="61" t="s">
        <v>591</v>
      </c>
      <c r="C1393" s="62" t="s">
        <v>83</v>
      </c>
      <c r="D1393" s="66">
        <v>6</v>
      </c>
      <c r="E1393" s="64"/>
      <c r="F1393" s="46">
        <f t="shared" si="175"/>
        <v>0</v>
      </c>
      <c r="G1393" s="65"/>
      <c r="H1393" s="46">
        <f t="shared" si="175"/>
        <v>0</v>
      </c>
      <c r="I1393" s="65">
        <v>0</v>
      </c>
      <c r="J1393" s="46">
        <f t="shared" si="176"/>
        <v>0</v>
      </c>
      <c r="K1393" s="46"/>
      <c r="L1393" s="46">
        <f t="shared" si="177"/>
        <v>0</v>
      </c>
      <c r="M1393" s="62"/>
      <c r="N1393" s="19"/>
    </row>
    <row r="1394" spans="1:35" ht="24" hidden="1" customHeight="1">
      <c r="A1394" s="61" t="s">
        <v>592</v>
      </c>
      <c r="B1394" s="61" t="s">
        <v>593</v>
      </c>
      <c r="C1394" s="62" t="s">
        <v>235</v>
      </c>
      <c r="D1394" s="66">
        <v>8</v>
      </c>
      <c r="E1394" s="64"/>
      <c r="F1394" s="46">
        <f t="shared" si="175"/>
        <v>0</v>
      </c>
      <c r="G1394" s="65"/>
      <c r="H1394" s="46">
        <f t="shared" si="175"/>
        <v>0</v>
      </c>
      <c r="I1394" s="65">
        <v>0</v>
      </c>
      <c r="J1394" s="46">
        <f t="shared" si="176"/>
        <v>0</v>
      </c>
      <c r="K1394" s="46"/>
      <c r="L1394" s="46">
        <f t="shared" si="177"/>
        <v>0</v>
      </c>
      <c r="M1394" s="62"/>
      <c r="N1394" s="19"/>
    </row>
    <row r="1395" spans="1:35" ht="24" hidden="1" customHeight="1">
      <c r="A1395" s="61" t="s">
        <v>592</v>
      </c>
      <c r="B1395" s="61" t="s">
        <v>594</v>
      </c>
      <c r="C1395" s="62" t="s">
        <v>235</v>
      </c>
      <c r="D1395" s="66">
        <v>16</v>
      </c>
      <c r="E1395" s="64"/>
      <c r="F1395" s="46">
        <f t="shared" si="175"/>
        <v>0</v>
      </c>
      <c r="G1395" s="65"/>
      <c r="H1395" s="46">
        <f t="shared" si="175"/>
        <v>0</v>
      </c>
      <c r="I1395" s="65">
        <v>0</v>
      </c>
      <c r="J1395" s="46">
        <f t="shared" si="176"/>
        <v>0</v>
      </c>
      <c r="K1395" s="46"/>
      <c r="L1395" s="46">
        <f t="shared" si="177"/>
        <v>0</v>
      </c>
      <c r="M1395" s="62"/>
      <c r="N1395" s="19"/>
    </row>
    <row r="1396" spans="1:35" ht="24" hidden="1" customHeight="1">
      <c r="A1396" s="61" t="s">
        <v>595</v>
      </c>
      <c r="B1396" s="61" t="s">
        <v>596</v>
      </c>
      <c r="C1396" s="62" t="s">
        <v>83</v>
      </c>
      <c r="D1396" s="66">
        <v>2</v>
      </c>
      <c r="E1396" s="64"/>
      <c r="F1396" s="46">
        <f t="shared" si="175"/>
        <v>0</v>
      </c>
      <c r="G1396" s="65"/>
      <c r="H1396" s="46">
        <f t="shared" si="175"/>
        <v>0</v>
      </c>
      <c r="I1396" s="65">
        <v>0</v>
      </c>
      <c r="J1396" s="46">
        <f t="shared" si="176"/>
        <v>0</v>
      </c>
      <c r="K1396" s="46"/>
      <c r="L1396" s="46">
        <f t="shared" si="177"/>
        <v>0</v>
      </c>
      <c r="M1396" s="62"/>
      <c r="N1396" s="19"/>
    </row>
    <row r="1397" spans="1:35" ht="24" hidden="1" customHeight="1">
      <c r="A1397" s="61" t="s">
        <v>597</v>
      </c>
      <c r="B1397" s="61" t="s">
        <v>594</v>
      </c>
      <c r="C1397" s="62" t="s">
        <v>83</v>
      </c>
      <c r="D1397" s="66">
        <v>1</v>
      </c>
      <c r="E1397" s="64"/>
      <c r="F1397" s="46">
        <f t="shared" si="175"/>
        <v>0</v>
      </c>
      <c r="G1397" s="65"/>
      <c r="H1397" s="46">
        <f t="shared" si="175"/>
        <v>0</v>
      </c>
      <c r="I1397" s="65">
        <v>0</v>
      </c>
      <c r="J1397" s="46">
        <f t="shared" si="176"/>
        <v>0</v>
      </c>
      <c r="K1397" s="46"/>
      <c r="L1397" s="46">
        <f t="shared" si="177"/>
        <v>0</v>
      </c>
      <c r="M1397" s="62"/>
      <c r="N1397" s="19"/>
    </row>
    <row r="1398" spans="1:35" ht="24" hidden="1" customHeight="1">
      <c r="A1398" s="61" t="s">
        <v>598</v>
      </c>
      <c r="B1398" s="61" t="s">
        <v>10</v>
      </c>
      <c r="C1398" s="62" t="s">
        <v>83</v>
      </c>
      <c r="D1398" s="66">
        <v>1</v>
      </c>
      <c r="E1398" s="64"/>
      <c r="F1398" s="46">
        <f t="shared" si="175"/>
        <v>0</v>
      </c>
      <c r="G1398" s="65"/>
      <c r="H1398" s="46">
        <f t="shared" si="175"/>
        <v>0</v>
      </c>
      <c r="I1398" s="65">
        <v>0</v>
      </c>
      <c r="J1398" s="46">
        <f t="shared" si="176"/>
        <v>0</v>
      </c>
      <c r="K1398" s="46"/>
      <c r="L1398" s="46">
        <f t="shared" si="177"/>
        <v>0</v>
      </c>
      <c r="M1398" s="62"/>
      <c r="N1398" s="76"/>
      <c r="O1398" s="77"/>
      <c r="P1398" s="77"/>
      <c r="Q1398" s="77"/>
      <c r="R1398" s="77"/>
      <c r="S1398" s="77"/>
      <c r="T1398" s="77"/>
    </row>
    <row r="1399" spans="1:35" ht="24" hidden="1" customHeight="1">
      <c r="A1399" s="61" t="s">
        <v>575</v>
      </c>
      <c r="B1399" s="61" t="s">
        <v>576</v>
      </c>
      <c r="C1399" s="62" t="s">
        <v>577</v>
      </c>
      <c r="D1399" s="66">
        <v>1.6</v>
      </c>
      <c r="E1399" s="64"/>
      <c r="F1399" s="46">
        <f t="shared" si="175"/>
        <v>0</v>
      </c>
      <c r="G1399" s="65"/>
      <c r="H1399" s="46">
        <f t="shared" si="175"/>
        <v>0</v>
      </c>
      <c r="I1399" s="65">
        <v>0</v>
      </c>
      <c r="J1399" s="46">
        <f t="shared" si="176"/>
        <v>0</v>
      </c>
      <c r="K1399" s="46"/>
      <c r="L1399" s="46">
        <f t="shared" si="177"/>
        <v>0</v>
      </c>
      <c r="M1399" s="62"/>
      <c r="N1399" s="19"/>
    </row>
    <row r="1400" spans="1:35" ht="24" hidden="1" customHeight="1">
      <c r="A1400" s="61" t="s">
        <v>575</v>
      </c>
      <c r="B1400" s="61" t="s">
        <v>599</v>
      </c>
      <c r="C1400" s="62" t="s">
        <v>577</v>
      </c>
      <c r="D1400" s="66">
        <v>1.6</v>
      </c>
      <c r="E1400" s="64"/>
      <c r="F1400" s="46">
        <f t="shared" si="175"/>
        <v>0</v>
      </c>
      <c r="G1400" s="65"/>
      <c r="H1400" s="46">
        <f t="shared" si="175"/>
        <v>0</v>
      </c>
      <c r="I1400" s="65">
        <v>0</v>
      </c>
      <c r="J1400" s="46">
        <f t="shared" si="176"/>
        <v>0</v>
      </c>
      <c r="K1400" s="46"/>
      <c r="L1400" s="46">
        <f t="shared" si="177"/>
        <v>0</v>
      </c>
      <c r="M1400" s="62"/>
      <c r="N1400" s="19"/>
    </row>
    <row r="1401" spans="1:35" ht="24" hidden="1" customHeight="1">
      <c r="A1401" s="61" t="s">
        <v>575</v>
      </c>
      <c r="B1401" s="61" t="s">
        <v>600</v>
      </c>
      <c r="C1401" s="62" t="s">
        <v>577</v>
      </c>
      <c r="D1401" s="66">
        <v>3.2</v>
      </c>
      <c r="E1401" s="64"/>
      <c r="F1401" s="46">
        <f t="shared" si="175"/>
        <v>0</v>
      </c>
      <c r="G1401" s="65"/>
      <c r="H1401" s="46">
        <f t="shared" si="175"/>
        <v>0</v>
      </c>
      <c r="I1401" s="65">
        <v>0</v>
      </c>
      <c r="J1401" s="46">
        <f t="shared" si="176"/>
        <v>0</v>
      </c>
      <c r="K1401" s="46"/>
      <c r="L1401" s="46">
        <f t="shared" si="177"/>
        <v>0</v>
      </c>
      <c r="M1401" s="62"/>
      <c r="N1401" s="19"/>
    </row>
    <row r="1402" spans="1:35" ht="24" hidden="1" customHeight="1">
      <c r="A1402" s="61" t="s">
        <v>579</v>
      </c>
      <c r="B1402" s="61" t="s">
        <v>580</v>
      </c>
      <c r="C1402" s="62" t="s">
        <v>46</v>
      </c>
      <c r="D1402" s="66">
        <v>1</v>
      </c>
      <c r="E1402" s="64"/>
      <c r="F1402" s="46">
        <f t="shared" si="175"/>
        <v>0</v>
      </c>
      <c r="G1402" s="65"/>
      <c r="H1402" s="46">
        <f t="shared" si="175"/>
        <v>0</v>
      </c>
      <c r="I1402" s="65">
        <v>0</v>
      </c>
      <c r="J1402" s="46">
        <f t="shared" si="176"/>
        <v>0</v>
      </c>
      <c r="K1402" s="46"/>
      <c r="L1402" s="46">
        <f t="shared" si="177"/>
        <v>0</v>
      </c>
      <c r="M1402" s="62"/>
      <c r="N1402" s="19"/>
    </row>
    <row r="1403" spans="1:35" s="78" customFormat="1" ht="24" hidden="1" customHeight="1">
      <c r="A1403" s="70" t="s">
        <v>1164</v>
      </c>
      <c r="B1403" s="70"/>
      <c r="C1403" s="71"/>
      <c r="D1403" s="72"/>
      <c r="E1403" s="73"/>
      <c r="F1403" s="74">
        <f>SUM(F1404:F1474)</f>
        <v>0</v>
      </c>
      <c r="G1403" s="75"/>
      <c r="H1403" s="74">
        <f>SUM(H1404:H1474)</f>
        <v>0</v>
      </c>
      <c r="I1403" s="75"/>
      <c r="J1403" s="74">
        <f>SUM(J1404:J1474)</f>
        <v>0</v>
      </c>
      <c r="K1403" s="74"/>
      <c r="L1403" s="74">
        <f>SUM(L1404:L1474)</f>
        <v>0</v>
      </c>
      <c r="M1403" s="71"/>
      <c r="N1403" s="19"/>
      <c r="O1403" s="10"/>
      <c r="P1403" s="10"/>
      <c r="Q1403" s="10"/>
      <c r="R1403" s="10"/>
      <c r="S1403" s="10"/>
      <c r="T1403" s="10"/>
      <c r="U1403" s="77"/>
      <c r="V1403" s="77"/>
      <c r="W1403" s="77"/>
      <c r="X1403" s="77"/>
      <c r="Y1403" s="77"/>
      <c r="Z1403" s="77"/>
      <c r="AA1403" s="77"/>
      <c r="AB1403" s="77"/>
      <c r="AC1403" s="77"/>
      <c r="AD1403" s="77"/>
      <c r="AE1403" s="77"/>
      <c r="AF1403" s="77"/>
      <c r="AG1403" s="77"/>
      <c r="AH1403" s="77"/>
      <c r="AI1403" s="77"/>
    </row>
    <row r="1404" spans="1:35" ht="24" hidden="1" customHeight="1">
      <c r="A1404" s="61" t="s">
        <v>602</v>
      </c>
      <c r="B1404" s="61" t="s">
        <v>603</v>
      </c>
      <c r="C1404" s="62" t="s">
        <v>73</v>
      </c>
      <c r="D1404" s="66">
        <v>5</v>
      </c>
      <c r="E1404" s="64"/>
      <c r="F1404" s="46">
        <f t="shared" ref="F1404:H1467" si="178">TRUNC(E1404*$D1404,0)</f>
        <v>0</v>
      </c>
      <c r="G1404" s="65"/>
      <c r="H1404" s="46">
        <f t="shared" si="178"/>
        <v>0</v>
      </c>
      <c r="I1404" s="65">
        <v>0</v>
      </c>
      <c r="J1404" s="46">
        <f t="shared" ref="J1404:J1467" si="179">TRUNC(I1404*$D1404,0)</f>
        <v>0</v>
      </c>
      <c r="K1404" s="46"/>
      <c r="L1404" s="46">
        <f t="shared" ref="L1404:L1467" si="180">TRUNC(K1404*$D1404,0)</f>
        <v>0</v>
      </c>
      <c r="M1404" s="62"/>
      <c r="N1404" s="19"/>
    </row>
    <row r="1405" spans="1:35" ht="24" hidden="1" customHeight="1">
      <c r="A1405" s="61" t="s">
        <v>602</v>
      </c>
      <c r="B1405" s="61" t="s">
        <v>604</v>
      </c>
      <c r="C1405" s="62" t="s">
        <v>73</v>
      </c>
      <c r="D1405" s="66">
        <v>37</v>
      </c>
      <c r="E1405" s="64"/>
      <c r="F1405" s="46">
        <f t="shared" si="178"/>
        <v>0</v>
      </c>
      <c r="G1405" s="65"/>
      <c r="H1405" s="46">
        <f t="shared" si="178"/>
        <v>0</v>
      </c>
      <c r="I1405" s="65">
        <v>0</v>
      </c>
      <c r="J1405" s="46">
        <f t="shared" si="179"/>
        <v>0</v>
      </c>
      <c r="K1405" s="46"/>
      <c r="L1405" s="46">
        <f t="shared" si="180"/>
        <v>0</v>
      </c>
      <c r="M1405" s="62"/>
      <c r="N1405" s="19"/>
    </row>
    <row r="1406" spans="1:35" ht="24" hidden="1" customHeight="1">
      <c r="A1406" s="61" t="s">
        <v>605</v>
      </c>
      <c r="B1406" s="61" t="s">
        <v>606</v>
      </c>
      <c r="C1406" s="62" t="s">
        <v>73</v>
      </c>
      <c r="D1406" s="66">
        <v>1</v>
      </c>
      <c r="E1406" s="64"/>
      <c r="F1406" s="46">
        <f t="shared" si="178"/>
        <v>0</v>
      </c>
      <c r="G1406" s="65"/>
      <c r="H1406" s="46">
        <f t="shared" si="178"/>
        <v>0</v>
      </c>
      <c r="I1406" s="65">
        <v>0</v>
      </c>
      <c r="J1406" s="46">
        <f t="shared" si="179"/>
        <v>0</v>
      </c>
      <c r="K1406" s="46"/>
      <c r="L1406" s="46">
        <f t="shared" si="180"/>
        <v>0</v>
      </c>
      <c r="M1406" s="62"/>
      <c r="N1406" s="19"/>
    </row>
    <row r="1407" spans="1:35" ht="24" hidden="1" customHeight="1">
      <c r="A1407" s="61" t="s">
        <v>605</v>
      </c>
      <c r="B1407" s="61" t="s">
        <v>607</v>
      </c>
      <c r="C1407" s="62" t="s">
        <v>73</v>
      </c>
      <c r="D1407" s="66">
        <v>24</v>
      </c>
      <c r="E1407" s="64"/>
      <c r="F1407" s="46">
        <f t="shared" si="178"/>
        <v>0</v>
      </c>
      <c r="G1407" s="65"/>
      <c r="H1407" s="46">
        <f t="shared" si="178"/>
        <v>0</v>
      </c>
      <c r="I1407" s="65">
        <v>0</v>
      </c>
      <c r="J1407" s="46">
        <f t="shared" si="179"/>
        <v>0</v>
      </c>
      <c r="K1407" s="46"/>
      <c r="L1407" s="46">
        <f t="shared" si="180"/>
        <v>0</v>
      </c>
      <c r="M1407" s="62"/>
      <c r="N1407" s="19"/>
    </row>
    <row r="1408" spans="1:35" ht="24" hidden="1" customHeight="1">
      <c r="A1408" s="61" t="s">
        <v>605</v>
      </c>
      <c r="B1408" s="61" t="s">
        <v>609</v>
      </c>
      <c r="C1408" s="62" t="s">
        <v>73</v>
      </c>
      <c r="D1408" s="66">
        <v>12</v>
      </c>
      <c r="E1408" s="64"/>
      <c r="F1408" s="46">
        <f t="shared" si="178"/>
        <v>0</v>
      </c>
      <c r="G1408" s="65"/>
      <c r="H1408" s="46">
        <f t="shared" si="178"/>
        <v>0</v>
      </c>
      <c r="I1408" s="65">
        <v>0</v>
      </c>
      <c r="J1408" s="46">
        <f t="shared" si="179"/>
        <v>0</v>
      </c>
      <c r="K1408" s="46"/>
      <c r="L1408" s="46">
        <f t="shared" si="180"/>
        <v>0</v>
      </c>
      <c r="M1408" s="62"/>
      <c r="N1408" s="19"/>
    </row>
    <row r="1409" spans="1:14" ht="24" hidden="1" customHeight="1">
      <c r="A1409" s="61" t="s">
        <v>605</v>
      </c>
      <c r="B1409" s="61" t="s">
        <v>610</v>
      </c>
      <c r="C1409" s="62" t="s">
        <v>73</v>
      </c>
      <c r="D1409" s="66">
        <v>27</v>
      </c>
      <c r="E1409" s="64"/>
      <c r="F1409" s="46">
        <f t="shared" si="178"/>
        <v>0</v>
      </c>
      <c r="G1409" s="65"/>
      <c r="H1409" s="46">
        <f t="shared" si="178"/>
        <v>0</v>
      </c>
      <c r="I1409" s="65">
        <v>0</v>
      </c>
      <c r="J1409" s="46">
        <f t="shared" si="179"/>
        <v>0</v>
      </c>
      <c r="K1409" s="46"/>
      <c r="L1409" s="46">
        <f t="shared" si="180"/>
        <v>0</v>
      </c>
      <c r="M1409" s="62"/>
      <c r="N1409" s="19"/>
    </row>
    <row r="1410" spans="1:14" ht="24" hidden="1" customHeight="1">
      <c r="A1410" s="61" t="s">
        <v>585</v>
      </c>
      <c r="B1410" s="61" t="s">
        <v>586</v>
      </c>
      <c r="C1410" s="62" t="s">
        <v>46</v>
      </c>
      <c r="D1410" s="66">
        <v>1</v>
      </c>
      <c r="E1410" s="64"/>
      <c r="F1410" s="46">
        <f t="shared" si="178"/>
        <v>0</v>
      </c>
      <c r="G1410" s="65"/>
      <c r="H1410" s="46">
        <f t="shared" si="178"/>
        <v>0</v>
      </c>
      <c r="I1410" s="65">
        <v>0</v>
      </c>
      <c r="J1410" s="46">
        <f t="shared" si="179"/>
        <v>0</v>
      </c>
      <c r="K1410" s="46"/>
      <c r="L1410" s="46">
        <f t="shared" si="180"/>
        <v>0</v>
      </c>
      <c r="M1410" s="62"/>
      <c r="N1410" s="19"/>
    </row>
    <row r="1411" spans="1:14" ht="24" hidden="1" customHeight="1">
      <c r="A1411" s="61" t="s">
        <v>611</v>
      </c>
      <c r="B1411" s="61" t="s">
        <v>612</v>
      </c>
      <c r="C1411" s="62" t="s">
        <v>73</v>
      </c>
      <c r="D1411" s="66">
        <v>23</v>
      </c>
      <c r="E1411" s="64"/>
      <c r="F1411" s="46">
        <f t="shared" si="178"/>
        <v>0</v>
      </c>
      <c r="G1411" s="65"/>
      <c r="H1411" s="46">
        <f t="shared" si="178"/>
        <v>0</v>
      </c>
      <c r="I1411" s="65">
        <v>0</v>
      </c>
      <c r="J1411" s="46">
        <f t="shared" si="179"/>
        <v>0</v>
      </c>
      <c r="K1411" s="46"/>
      <c r="L1411" s="46">
        <f t="shared" si="180"/>
        <v>0</v>
      </c>
      <c r="M1411" s="62"/>
      <c r="N1411" s="19"/>
    </row>
    <row r="1412" spans="1:14" ht="24" hidden="1" customHeight="1">
      <c r="A1412" s="61" t="s">
        <v>611</v>
      </c>
      <c r="B1412" s="61" t="s">
        <v>614</v>
      </c>
      <c r="C1412" s="62" t="s">
        <v>73</v>
      </c>
      <c r="D1412" s="66">
        <v>11</v>
      </c>
      <c r="E1412" s="64"/>
      <c r="F1412" s="46">
        <f t="shared" si="178"/>
        <v>0</v>
      </c>
      <c r="G1412" s="65"/>
      <c r="H1412" s="46">
        <f t="shared" si="178"/>
        <v>0</v>
      </c>
      <c r="I1412" s="65">
        <v>0</v>
      </c>
      <c r="J1412" s="46">
        <f t="shared" si="179"/>
        <v>0</v>
      </c>
      <c r="K1412" s="46"/>
      <c r="L1412" s="46">
        <f t="shared" si="180"/>
        <v>0</v>
      </c>
      <c r="M1412" s="62"/>
      <c r="N1412" s="19"/>
    </row>
    <row r="1413" spans="1:14" ht="24" hidden="1" customHeight="1">
      <c r="A1413" s="61" t="s">
        <v>611</v>
      </c>
      <c r="B1413" s="61" t="s">
        <v>615</v>
      </c>
      <c r="C1413" s="62" t="s">
        <v>73</v>
      </c>
      <c r="D1413" s="66">
        <v>25</v>
      </c>
      <c r="E1413" s="64"/>
      <c r="F1413" s="46">
        <f t="shared" si="178"/>
        <v>0</v>
      </c>
      <c r="G1413" s="65"/>
      <c r="H1413" s="46">
        <f t="shared" si="178"/>
        <v>0</v>
      </c>
      <c r="I1413" s="65">
        <v>0</v>
      </c>
      <c r="J1413" s="46">
        <f t="shared" si="179"/>
        <v>0</v>
      </c>
      <c r="K1413" s="46"/>
      <c r="L1413" s="46">
        <f t="shared" si="180"/>
        <v>0</v>
      </c>
      <c r="M1413" s="62"/>
      <c r="N1413" s="19"/>
    </row>
    <row r="1414" spans="1:14" ht="24" hidden="1" customHeight="1">
      <c r="A1414" s="61" t="s">
        <v>616</v>
      </c>
      <c r="B1414" s="61" t="s">
        <v>617</v>
      </c>
      <c r="C1414" s="62" t="s">
        <v>83</v>
      </c>
      <c r="D1414" s="66">
        <v>6</v>
      </c>
      <c r="E1414" s="64"/>
      <c r="F1414" s="46">
        <f t="shared" si="178"/>
        <v>0</v>
      </c>
      <c r="G1414" s="65"/>
      <c r="H1414" s="46">
        <f t="shared" si="178"/>
        <v>0</v>
      </c>
      <c r="I1414" s="65">
        <v>0</v>
      </c>
      <c r="J1414" s="46">
        <f t="shared" si="179"/>
        <v>0</v>
      </c>
      <c r="K1414" s="46"/>
      <c r="L1414" s="46">
        <f t="shared" si="180"/>
        <v>0</v>
      </c>
      <c r="M1414" s="62"/>
      <c r="N1414" s="19"/>
    </row>
    <row r="1415" spans="1:14" ht="24" hidden="1" customHeight="1">
      <c r="A1415" s="61" t="s">
        <v>616</v>
      </c>
      <c r="B1415" s="61" t="s">
        <v>618</v>
      </c>
      <c r="C1415" s="62" t="s">
        <v>83</v>
      </c>
      <c r="D1415" s="66">
        <v>2</v>
      </c>
      <c r="E1415" s="64"/>
      <c r="F1415" s="46">
        <f t="shared" si="178"/>
        <v>0</v>
      </c>
      <c r="G1415" s="65"/>
      <c r="H1415" s="46">
        <f t="shared" si="178"/>
        <v>0</v>
      </c>
      <c r="I1415" s="65">
        <v>0</v>
      </c>
      <c r="J1415" s="46">
        <f t="shared" si="179"/>
        <v>0</v>
      </c>
      <c r="K1415" s="46"/>
      <c r="L1415" s="46">
        <f t="shared" si="180"/>
        <v>0</v>
      </c>
      <c r="M1415" s="62"/>
      <c r="N1415" s="19"/>
    </row>
    <row r="1416" spans="1:14" ht="24" hidden="1" customHeight="1">
      <c r="A1416" s="61" t="s">
        <v>619</v>
      </c>
      <c r="B1416" s="61" t="s">
        <v>620</v>
      </c>
      <c r="C1416" s="62" t="s">
        <v>83</v>
      </c>
      <c r="D1416" s="66">
        <v>10</v>
      </c>
      <c r="E1416" s="64"/>
      <c r="F1416" s="46">
        <f t="shared" si="178"/>
        <v>0</v>
      </c>
      <c r="G1416" s="65"/>
      <c r="H1416" s="46">
        <f t="shared" si="178"/>
        <v>0</v>
      </c>
      <c r="I1416" s="65">
        <v>0</v>
      </c>
      <c r="J1416" s="46">
        <f t="shared" si="179"/>
        <v>0</v>
      </c>
      <c r="K1416" s="46"/>
      <c r="L1416" s="46">
        <f t="shared" si="180"/>
        <v>0</v>
      </c>
      <c r="M1416" s="62"/>
      <c r="N1416" s="19"/>
    </row>
    <row r="1417" spans="1:14" ht="24" hidden="1" customHeight="1">
      <c r="A1417" s="61" t="s">
        <v>619</v>
      </c>
      <c r="B1417" s="61" t="s">
        <v>622</v>
      </c>
      <c r="C1417" s="62" t="s">
        <v>83</v>
      </c>
      <c r="D1417" s="66">
        <v>4</v>
      </c>
      <c r="E1417" s="64"/>
      <c r="F1417" s="46">
        <f t="shared" si="178"/>
        <v>0</v>
      </c>
      <c r="G1417" s="65"/>
      <c r="H1417" s="46">
        <f t="shared" si="178"/>
        <v>0</v>
      </c>
      <c r="I1417" s="65">
        <v>0</v>
      </c>
      <c r="J1417" s="46">
        <f t="shared" si="179"/>
        <v>0</v>
      </c>
      <c r="K1417" s="46"/>
      <c r="L1417" s="46">
        <f t="shared" si="180"/>
        <v>0</v>
      </c>
      <c r="M1417" s="62"/>
      <c r="N1417" s="19"/>
    </row>
    <row r="1418" spans="1:14" ht="24" hidden="1" customHeight="1">
      <c r="A1418" s="61" t="s">
        <v>619</v>
      </c>
      <c r="B1418" s="61" t="s">
        <v>623</v>
      </c>
      <c r="C1418" s="62" t="s">
        <v>83</v>
      </c>
      <c r="D1418" s="66">
        <v>16</v>
      </c>
      <c r="E1418" s="64"/>
      <c r="F1418" s="46">
        <f t="shared" si="178"/>
        <v>0</v>
      </c>
      <c r="G1418" s="65"/>
      <c r="H1418" s="46">
        <f t="shared" si="178"/>
        <v>0</v>
      </c>
      <c r="I1418" s="65">
        <v>0</v>
      </c>
      <c r="J1418" s="46">
        <f t="shared" si="179"/>
        <v>0</v>
      </c>
      <c r="K1418" s="46"/>
      <c r="L1418" s="46">
        <f t="shared" si="180"/>
        <v>0</v>
      </c>
      <c r="M1418" s="62"/>
      <c r="N1418" s="19"/>
    </row>
    <row r="1419" spans="1:14" ht="24" hidden="1" customHeight="1">
      <c r="A1419" s="61" t="s">
        <v>619</v>
      </c>
      <c r="B1419" s="61" t="s">
        <v>624</v>
      </c>
      <c r="C1419" s="62" t="s">
        <v>83</v>
      </c>
      <c r="D1419" s="66">
        <v>2</v>
      </c>
      <c r="E1419" s="64"/>
      <c r="F1419" s="46">
        <f t="shared" si="178"/>
        <v>0</v>
      </c>
      <c r="G1419" s="65"/>
      <c r="H1419" s="46">
        <f t="shared" si="178"/>
        <v>0</v>
      </c>
      <c r="I1419" s="65">
        <v>0</v>
      </c>
      <c r="J1419" s="46">
        <f t="shared" si="179"/>
        <v>0</v>
      </c>
      <c r="K1419" s="46"/>
      <c r="L1419" s="46">
        <f t="shared" si="180"/>
        <v>0</v>
      </c>
      <c r="M1419" s="62"/>
      <c r="N1419" s="19"/>
    </row>
    <row r="1420" spans="1:14" ht="24" hidden="1" customHeight="1">
      <c r="A1420" s="61" t="s">
        <v>619</v>
      </c>
      <c r="B1420" s="61" t="s">
        <v>626</v>
      </c>
      <c r="C1420" s="62" t="s">
        <v>83</v>
      </c>
      <c r="D1420" s="66">
        <v>1</v>
      </c>
      <c r="E1420" s="64"/>
      <c r="F1420" s="46">
        <f t="shared" si="178"/>
        <v>0</v>
      </c>
      <c r="G1420" s="65"/>
      <c r="H1420" s="46">
        <f t="shared" si="178"/>
        <v>0</v>
      </c>
      <c r="I1420" s="65">
        <v>0</v>
      </c>
      <c r="J1420" s="46">
        <f t="shared" si="179"/>
        <v>0</v>
      </c>
      <c r="K1420" s="46"/>
      <c r="L1420" s="46">
        <f t="shared" si="180"/>
        <v>0</v>
      </c>
      <c r="M1420" s="62"/>
      <c r="N1420" s="19"/>
    </row>
    <row r="1421" spans="1:14" ht="24" hidden="1" customHeight="1">
      <c r="A1421" s="61" t="s">
        <v>619</v>
      </c>
      <c r="B1421" s="61" t="s">
        <v>627</v>
      </c>
      <c r="C1421" s="62" t="s">
        <v>83</v>
      </c>
      <c r="D1421" s="66">
        <v>6</v>
      </c>
      <c r="E1421" s="64"/>
      <c r="F1421" s="46">
        <f t="shared" si="178"/>
        <v>0</v>
      </c>
      <c r="G1421" s="65"/>
      <c r="H1421" s="46">
        <f t="shared" si="178"/>
        <v>0</v>
      </c>
      <c r="I1421" s="65">
        <v>0</v>
      </c>
      <c r="J1421" s="46">
        <f t="shared" si="179"/>
        <v>0</v>
      </c>
      <c r="K1421" s="46"/>
      <c r="L1421" s="46">
        <f t="shared" si="180"/>
        <v>0</v>
      </c>
      <c r="M1421" s="62"/>
      <c r="N1421" s="19"/>
    </row>
    <row r="1422" spans="1:14" ht="24" hidden="1" customHeight="1">
      <c r="A1422" s="61" t="s">
        <v>619</v>
      </c>
      <c r="B1422" s="61" t="s">
        <v>628</v>
      </c>
      <c r="C1422" s="62" t="s">
        <v>83</v>
      </c>
      <c r="D1422" s="66">
        <v>1</v>
      </c>
      <c r="E1422" s="64"/>
      <c r="F1422" s="46">
        <f t="shared" si="178"/>
        <v>0</v>
      </c>
      <c r="G1422" s="65"/>
      <c r="H1422" s="46">
        <f t="shared" si="178"/>
        <v>0</v>
      </c>
      <c r="I1422" s="65">
        <v>0</v>
      </c>
      <c r="J1422" s="46">
        <f t="shared" si="179"/>
        <v>0</v>
      </c>
      <c r="K1422" s="46"/>
      <c r="L1422" s="46">
        <f t="shared" si="180"/>
        <v>0</v>
      </c>
      <c r="M1422" s="62"/>
      <c r="N1422" s="19"/>
    </row>
    <row r="1423" spans="1:14" ht="24" hidden="1" customHeight="1">
      <c r="A1423" s="61" t="s">
        <v>619</v>
      </c>
      <c r="B1423" s="61" t="s">
        <v>786</v>
      </c>
      <c r="C1423" s="62" t="s">
        <v>83</v>
      </c>
      <c r="D1423" s="66">
        <v>1</v>
      </c>
      <c r="E1423" s="64"/>
      <c r="F1423" s="46">
        <f t="shared" si="178"/>
        <v>0</v>
      </c>
      <c r="G1423" s="65"/>
      <c r="H1423" s="46">
        <f t="shared" si="178"/>
        <v>0</v>
      </c>
      <c r="I1423" s="65">
        <v>0</v>
      </c>
      <c r="J1423" s="46">
        <f t="shared" si="179"/>
        <v>0</v>
      </c>
      <c r="K1423" s="46"/>
      <c r="L1423" s="46">
        <f t="shared" si="180"/>
        <v>0</v>
      </c>
      <c r="M1423" s="62"/>
      <c r="N1423" s="19"/>
    </row>
    <row r="1424" spans="1:14" ht="24" hidden="1" customHeight="1">
      <c r="A1424" s="61" t="s">
        <v>619</v>
      </c>
      <c r="B1424" s="61" t="s">
        <v>788</v>
      </c>
      <c r="C1424" s="62" t="s">
        <v>83</v>
      </c>
      <c r="D1424" s="66">
        <v>1</v>
      </c>
      <c r="E1424" s="64"/>
      <c r="F1424" s="46">
        <f t="shared" si="178"/>
        <v>0</v>
      </c>
      <c r="G1424" s="65"/>
      <c r="H1424" s="46">
        <f t="shared" si="178"/>
        <v>0</v>
      </c>
      <c r="I1424" s="65">
        <v>0</v>
      </c>
      <c r="J1424" s="46">
        <f t="shared" si="179"/>
        <v>0</v>
      </c>
      <c r="K1424" s="46"/>
      <c r="L1424" s="46">
        <f t="shared" si="180"/>
        <v>0</v>
      </c>
      <c r="M1424" s="62"/>
      <c r="N1424" s="19"/>
    </row>
    <row r="1425" spans="1:14" ht="24" hidden="1" customHeight="1">
      <c r="A1425" s="61" t="s">
        <v>619</v>
      </c>
      <c r="B1425" s="61" t="s">
        <v>629</v>
      </c>
      <c r="C1425" s="62" t="s">
        <v>83</v>
      </c>
      <c r="D1425" s="66">
        <v>2</v>
      </c>
      <c r="E1425" s="64"/>
      <c r="F1425" s="46">
        <f t="shared" si="178"/>
        <v>0</v>
      </c>
      <c r="G1425" s="65"/>
      <c r="H1425" s="46">
        <f t="shared" si="178"/>
        <v>0</v>
      </c>
      <c r="I1425" s="65">
        <v>0</v>
      </c>
      <c r="J1425" s="46">
        <f t="shared" si="179"/>
        <v>0</v>
      </c>
      <c r="K1425" s="46"/>
      <c r="L1425" s="46">
        <f t="shared" si="180"/>
        <v>0</v>
      </c>
      <c r="M1425" s="62"/>
      <c r="N1425" s="19"/>
    </row>
    <row r="1426" spans="1:14" ht="24" hidden="1" customHeight="1">
      <c r="A1426" s="61" t="s">
        <v>619</v>
      </c>
      <c r="B1426" s="61" t="s">
        <v>630</v>
      </c>
      <c r="C1426" s="62" t="s">
        <v>83</v>
      </c>
      <c r="D1426" s="66">
        <v>10</v>
      </c>
      <c r="E1426" s="64"/>
      <c r="F1426" s="46">
        <f t="shared" si="178"/>
        <v>0</v>
      </c>
      <c r="G1426" s="65"/>
      <c r="H1426" s="46">
        <f t="shared" si="178"/>
        <v>0</v>
      </c>
      <c r="I1426" s="65">
        <v>0</v>
      </c>
      <c r="J1426" s="46">
        <f t="shared" si="179"/>
        <v>0</v>
      </c>
      <c r="K1426" s="46"/>
      <c r="L1426" s="46">
        <f t="shared" si="180"/>
        <v>0</v>
      </c>
      <c r="M1426" s="62"/>
      <c r="N1426" s="19"/>
    </row>
    <row r="1427" spans="1:14" ht="24" hidden="1" customHeight="1">
      <c r="A1427" s="61" t="s">
        <v>619</v>
      </c>
      <c r="B1427" s="61" t="s">
        <v>632</v>
      </c>
      <c r="C1427" s="62" t="s">
        <v>83</v>
      </c>
      <c r="D1427" s="66">
        <v>2</v>
      </c>
      <c r="E1427" s="64"/>
      <c r="F1427" s="46">
        <f t="shared" si="178"/>
        <v>0</v>
      </c>
      <c r="G1427" s="65"/>
      <c r="H1427" s="46">
        <f t="shared" si="178"/>
        <v>0</v>
      </c>
      <c r="I1427" s="65">
        <v>0</v>
      </c>
      <c r="J1427" s="46">
        <f t="shared" si="179"/>
        <v>0</v>
      </c>
      <c r="K1427" s="46"/>
      <c r="L1427" s="46">
        <f t="shared" si="180"/>
        <v>0</v>
      </c>
      <c r="M1427" s="62"/>
      <c r="N1427" s="19"/>
    </row>
    <row r="1428" spans="1:14" ht="24" hidden="1" customHeight="1">
      <c r="A1428" s="61" t="s">
        <v>619</v>
      </c>
      <c r="B1428" s="61" t="s">
        <v>633</v>
      </c>
      <c r="C1428" s="62" t="s">
        <v>83</v>
      </c>
      <c r="D1428" s="66">
        <v>6</v>
      </c>
      <c r="E1428" s="64"/>
      <c r="F1428" s="46">
        <f t="shared" si="178"/>
        <v>0</v>
      </c>
      <c r="G1428" s="65"/>
      <c r="H1428" s="46">
        <f t="shared" si="178"/>
        <v>0</v>
      </c>
      <c r="I1428" s="65">
        <v>0</v>
      </c>
      <c r="J1428" s="46">
        <f t="shared" si="179"/>
        <v>0</v>
      </c>
      <c r="K1428" s="46"/>
      <c r="L1428" s="46">
        <f t="shared" si="180"/>
        <v>0</v>
      </c>
      <c r="M1428" s="62"/>
      <c r="N1428" s="19"/>
    </row>
    <row r="1429" spans="1:14" ht="24" hidden="1" customHeight="1">
      <c r="A1429" s="61" t="s">
        <v>619</v>
      </c>
      <c r="B1429" s="61" t="s">
        <v>635</v>
      </c>
      <c r="C1429" s="62" t="s">
        <v>83</v>
      </c>
      <c r="D1429" s="66">
        <v>10</v>
      </c>
      <c r="E1429" s="64"/>
      <c r="F1429" s="46">
        <f t="shared" si="178"/>
        <v>0</v>
      </c>
      <c r="G1429" s="65"/>
      <c r="H1429" s="46">
        <f t="shared" si="178"/>
        <v>0</v>
      </c>
      <c r="I1429" s="65">
        <v>0</v>
      </c>
      <c r="J1429" s="46">
        <f t="shared" si="179"/>
        <v>0</v>
      </c>
      <c r="K1429" s="46"/>
      <c r="L1429" s="46">
        <f t="shared" si="180"/>
        <v>0</v>
      </c>
      <c r="M1429" s="62"/>
      <c r="N1429" s="19"/>
    </row>
    <row r="1430" spans="1:14" ht="24" hidden="1" customHeight="1">
      <c r="A1430" s="61" t="s">
        <v>619</v>
      </c>
      <c r="B1430" s="61" t="s">
        <v>637</v>
      </c>
      <c r="C1430" s="62" t="s">
        <v>83</v>
      </c>
      <c r="D1430" s="66">
        <v>2</v>
      </c>
      <c r="E1430" s="64"/>
      <c r="F1430" s="46">
        <f t="shared" si="178"/>
        <v>0</v>
      </c>
      <c r="G1430" s="65"/>
      <c r="H1430" s="46">
        <f t="shared" si="178"/>
        <v>0</v>
      </c>
      <c r="I1430" s="65">
        <v>0</v>
      </c>
      <c r="J1430" s="46">
        <f t="shared" si="179"/>
        <v>0</v>
      </c>
      <c r="K1430" s="46"/>
      <c r="L1430" s="46">
        <f t="shared" si="180"/>
        <v>0</v>
      </c>
      <c r="M1430" s="62"/>
      <c r="N1430" s="19"/>
    </row>
    <row r="1431" spans="1:14" ht="24" hidden="1" customHeight="1">
      <c r="A1431" s="61" t="s">
        <v>619</v>
      </c>
      <c r="B1431" s="61" t="s">
        <v>638</v>
      </c>
      <c r="C1431" s="62" t="s">
        <v>83</v>
      </c>
      <c r="D1431" s="66">
        <v>4</v>
      </c>
      <c r="E1431" s="64"/>
      <c r="F1431" s="46">
        <f t="shared" si="178"/>
        <v>0</v>
      </c>
      <c r="G1431" s="65"/>
      <c r="H1431" s="46">
        <f t="shared" si="178"/>
        <v>0</v>
      </c>
      <c r="I1431" s="65">
        <v>0</v>
      </c>
      <c r="J1431" s="46">
        <f t="shared" si="179"/>
        <v>0</v>
      </c>
      <c r="K1431" s="46"/>
      <c r="L1431" s="46">
        <f t="shared" si="180"/>
        <v>0</v>
      </c>
      <c r="M1431" s="62"/>
      <c r="N1431" s="19"/>
    </row>
    <row r="1432" spans="1:14" ht="24" hidden="1" customHeight="1">
      <c r="A1432" s="61" t="s">
        <v>619</v>
      </c>
      <c r="B1432" s="61" t="s">
        <v>639</v>
      </c>
      <c r="C1432" s="62" t="s">
        <v>83</v>
      </c>
      <c r="D1432" s="66">
        <v>2</v>
      </c>
      <c r="E1432" s="64"/>
      <c r="F1432" s="46">
        <f t="shared" si="178"/>
        <v>0</v>
      </c>
      <c r="G1432" s="65"/>
      <c r="H1432" s="46">
        <f t="shared" si="178"/>
        <v>0</v>
      </c>
      <c r="I1432" s="65">
        <v>0</v>
      </c>
      <c r="J1432" s="46">
        <f t="shared" si="179"/>
        <v>0</v>
      </c>
      <c r="K1432" s="46"/>
      <c r="L1432" s="46">
        <f t="shared" si="180"/>
        <v>0</v>
      </c>
      <c r="M1432" s="62"/>
      <c r="N1432" s="19"/>
    </row>
    <row r="1433" spans="1:14" ht="24" hidden="1" customHeight="1">
      <c r="A1433" s="61" t="s">
        <v>619</v>
      </c>
      <c r="B1433" s="61" t="s">
        <v>640</v>
      </c>
      <c r="C1433" s="62" t="s">
        <v>83</v>
      </c>
      <c r="D1433" s="66">
        <v>2</v>
      </c>
      <c r="E1433" s="64"/>
      <c r="F1433" s="46">
        <f t="shared" si="178"/>
        <v>0</v>
      </c>
      <c r="G1433" s="65"/>
      <c r="H1433" s="46">
        <f t="shared" si="178"/>
        <v>0</v>
      </c>
      <c r="I1433" s="65">
        <v>0</v>
      </c>
      <c r="J1433" s="46">
        <f t="shared" si="179"/>
        <v>0</v>
      </c>
      <c r="K1433" s="46"/>
      <c r="L1433" s="46">
        <f t="shared" si="180"/>
        <v>0</v>
      </c>
      <c r="M1433" s="62"/>
      <c r="N1433" s="19"/>
    </row>
    <row r="1434" spans="1:14" ht="24" hidden="1" customHeight="1">
      <c r="A1434" s="61" t="s">
        <v>641</v>
      </c>
      <c r="B1434" s="61" t="s">
        <v>642</v>
      </c>
      <c r="C1434" s="62" t="s">
        <v>235</v>
      </c>
      <c r="D1434" s="66">
        <v>20</v>
      </c>
      <c r="E1434" s="64"/>
      <c r="F1434" s="46">
        <f t="shared" si="178"/>
        <v>0</v>
      </c>
      <c r="G1434" s="65"/>
      <c r="H1434" s="46">
        <f t="shared" si="178"/>
        <v>0</v>
      </c>
      <c r="I1434" s="65">
        <v>0</v>
      </c>
      <c r="J1434" s="46">
        <f t="shared" si="179"/>
        <v>0</v>
      </c>
      <c r="K1434" s="46"/>
      <c r="L1434" s="46">
        <f t="shared" si="180"/>
        <v>0</v>
      </c>
      <c r="M1434" s="62"/>
      <c r="N1434" s="19"/>
    </row>
    <row r="1435" spans="1:14" ht="24" hidden="1" customHeight="1">
      <c r="A1435" s="61" t="s">
        <v>643</v>
      </c>
      <c r="B1435" s="61" t="s">
        <v>644</v>
      </c>
      <c r="C1435" s="62" t="s">
        <v>235</v>
      </c>
      <c r="D1435" s="66">
        <v>2</v>
      </c>
      <c r="E1435" s="64"/>
      <c r="F1435" s="46">
        <f t="shared" si="178"/>
        <v>0</v>
      </c>
      <c r="G1435" s="65"/>
      <c r="H1435" s="46">
        <f t="shared" si="178"/>
        <v>0</v>
      </c>
      <c r="I1435" s="65">
        <v>0</v>
      </c>
      <c r="J1435" s="46">
        <f t="shared" si="179"/>
        <v>0</v>
      </c>
      <c r="K1435" s="46"/>
      <c r="L1435" s="46">
        <f t="shared" si="180"/>
        <v>0</v>
      </c>
      <c r="M1435" s="62"/>
      <c r="N1435" s="19"/>
    </row>
    <row r="1436" spans="1:14" ht="24" hidden="1" customHeight="1">
      <c r="A1436" s="61" t="s">
        <v>643</v>
      </c>
      <c r="B1436" s="61" t="s">
        <v>645</v>
      </c>
      <c r="C1436" s="62" t="s">
        <v>235</v>
      </c>
      <c r="D1436" s="66">
        <v>48</v>
      </c>
      <c r="E1436" s="64"/>
      <c r="F1436" s="46">
        <f t="shared" si="178"/>
        <v>0</v>
      </c>
      <c r="G1436" s="65"/>
      <c r="H1436" s="46">
        <f t="shared" si="178"/>
        <v>0</v>
      </c>
      <c r="I1436" s="65">
        <v>0</v>
      </c>
      <c r="J1436" s="46">
        <f t="shared" si="179"/>
        <v>0</v>
      </c>
      <c r="K1436" s="46"/>
      <c r="L1436" s="46">
        <f t="shared" si="180"/>
        <v>0</v>
      </c>
      <c r="M1436" s="62"/>
      <c r="N1436" s="19"/>
    </row>
    <row r="1437" spans="1:14" ht="24" hidden="1" customHeight="1">
      <c r="A1437" s="61" t="s">
        <v>643</v>
      </c>
      <c r="B1437" s="61" t="s">
        <v>593</v>
      </c>
      <c r="C1437" s="62" t="s">
        <v>235</v>
      </c>
      <c r="D1437" s="66">
        <v>19</v>
      </c>
      <c r="E1437" s="64"/>
      <c r="F1437" s="46">
        <f t="shared" si="178"/>
        <v>0</v>
      </c>
      <c r="G1437" s="65"/>
      <c r="H1437" s="46">
        <f t="shared" si="178"/>
        <v>0</v>
      </c>
      <c r="I1437" s="65">
        <v>0</v>
      </c>
      <c r="J1437" s="46">
        <f t="shared" si="179"/>
        <v>0</v>
      </c>
      <c r="K1437" s="46"/>
      <c r="L1437" s="46">
        <f t="shared" si="180"/>
        <v>0</v>
      </c>
      <c r="M1437" s="62"/>
      <c r="N1437" s="19"/>
    </row>
    <row r="1438" spans="1:14" ht="24" hidden="1" customHeight="1">
      <c r="A1438" s="61" t="s">
        <v>643</v>
      </c>
      <c r="B1438" s="61" t="s">
        <v>594</v>
      </c>
      <c r="C1438" s="62" t="s">
        <v>235</v>
      </c>
      <c r="D1438" s="66">
        <v>66</v>
      </c>
      <c r="E1438" s="64"/>
      <c r="F1438" s="46">
        <f t="shared" si="178"/>
        <v>0</v>
      </c>
      <c r="G1438" s="65"/>
      <c r="H1438" s="46">
        <f t="shared" si="178"/>
        <v>0</v>
      </c>
      <c r="I1438" s="65">
        <v>0</v>
      </c>
      <c r="J1438" s="46">
        <f t="shared" si="179"/>
        <v>0</v>
      </c>
      <c r="K1438" s="46"/>
      <c r="L1438" s="46">
        <f t="shared" si="180"/>
        <v>0</v>
      </c>
      <c r="M1438" s="62"/>
      <c r="N1438" s="19"/>
    </row>
    <row r="1439" spans="1:14" ht="24" hidden="1" customHeight="1">
      <c r="A1439" s="61" t="s">
        <v>647</v>
      </c>
      <c r="B1439" s="61" t="s">
        <v>648</v>
      </c>
      <c r="C1439" s="62" t="s">
        <v>235</v>
      </c>
      <c r="D1439" s="66">
        <v>4</v>
      </c>
      <c r="E1439" s="64"/>
      <c r="F1439" s="46">
        <f t="shared" si="178"/>
        <v>0</v>
      </c>
      <c r="G1439" s="65"/>
      <c r="H1439" s="46">
        <f t="shared" si="178"/>
        <v>0</v>
      </c>
      <c r="I1439" s="65">
        <v>0</v>
      </c>
      <c r="J1439" s="46">
        <f t="shared" si="179"/>
        <v>0</v>
      </c>
      <c r="K1439" s="46"/>
      <c r="L1439" s="46">
        <f t="shared" si="180"/>
        <v>0</v>
      </c>
      <c r="M1439" s="62"/>
      <c r="N1439" s="19"/>
    </row>
    <row r="1440" spans="1:14" ht="24" hidden="1" customHeight="1">
      <c r="A1440" s="61" t="s">
        <v>647</v>
      </c>
      <c r="B1440" s="61" t="s">
        <v>642</v>
      </c>
      <c r="C1440" s="62" t="s">
        <v>235</v>
      </c>
      <c r="D1440" s="66">
        <v>24</v>
      </c>
      <c r="E1440" s="64"/>
      <c r="F1440" s="46">
        <f t="shared" si="178"/>
        <v>0</v>
      </c>
      <c r="G1440" s="65"/>
      <c r="H1440" s="46">
        <f t="shared" si="178"/>
        <v>0</v>
      </c>
      <c r="I1440" s="65">
        <v>0</v>
      </c>
      <c r="J1440" s="46">
        <f t="shared" si="179"/>
        <v>0</v>
      </c>
      <c r="K1440" s="46"/>
      <c r="L1440" s="46">
        <f t="shared" si="180"/>
        <v>0</v>
      </c>
      <c r="M1440" s="62"/>
      <c r="N1440" s="19"/>
    </row>
    <row r="1441" spans="1:14" ht="24" hidden="1" customHeight="1">
      <c r="A1441" s="61" t="s">
        <v>649</v>
      </c>
      <c r="B1441" s="61" t="s">
        <v>645</v>
      </c>
      <c r="C1441" s="62" t="s">
        <v>235</v>
      </c>
      <c r="D1441" s="66">
        <v>8</v>
      </c>
      <c r="E1441" s="64"/>
      <c r="F1441" s="46">
        <f t="shared" si="178"/>
        <v>0</v>
      </c>
      <c r="G1441" s="65"/>
      <c r="H1441" s="46">
        <f t="shared" si="178"/>
        <v>0</v>
      </c>
      <c r="I1441" s="65">
        <v>0</v>
      </c>
      <c r="J1441" s="46">
        <f t="shared" si="179"/>
        <v>0</v>
      </c>
      <c r="K1441" s="46"/>
      <c r="L1441" s="46">
        <f t="shared" si="180"/>
        <v>0</v>
      </c>
      <c r="M1441" s="62"/>
      <c r="N1441" s="19"/>
    </row>
    <row r="1442" spans="1:14" ht="24" hidden="1" customHeight="1">
      <c r="A1442" s="61" t="s">
        <v>649</v>
      </c>
      <c r="B1442" s="61" t="s">
        <v>594</v>
      </c>
      <c r="C1442" s="62" t="s">
        <v>235</v>
      </c>
      <c r="D1442" s="66">
        <v>4</v>
      </c>
      <c r="E1442" s="64"/>
      <c r="F1442" s="46">
        <f t="shared" si="178"/>
        <v>0</v>
      </c>
      <c r="G1442" s="65"/>
      <c r="H1442" s="46">
        <f t="shared" si="178"/>
        <v>0</v>
      </c>
      <c r="I1442" s="65">
        <v>0</v>
      </c>
      <c r="J1442" s="46">
        <f t="shared" si="179"/>
        <v>0</v>
      </c>
      <c r="K1442" s="46"/>
      <c r="L1442" s="46">
        <f t="shared" si="180"/>
        <v>0</v>
      </c>
      <c r="M1442" s="62"/>
      <c r="N1442" s="19"/>
    </row>
    <row r="1443" spans="1:14" ht="24" hidden="1" customHeight="1">
      <c r="A1443" s="61" t="s">
        <v>650</v>
      </c>
      <c r="B1443" s="61" t="s">
        <v>651</v>
      </c>
      <c r="C1443" s="62" t="s">
        <v>83</v>
      </c>
      <c r="D1443" s="66">
        <v>5</v>
      </c>
      <c r="E1443" s="64"/>
      <c r="F1443" s="46">
        <f t="shared" si="178"/>
        <v>0</v>
      </c>
      <c r="G1443" s="65"/>
      <c r="H1443" s="46">
        <f t="shared" si="178"/>
        <v>0</v>
      </c>
      <c r="I1443" s="65">
        <v>0</v>
      </c>
      <c r="J1443" s="46">
        <f t="shared" si="179"/>
        <v>0</v>
      </c>
      <c r="K1443" s="46"/>
      <c r="L1443" s="46">
        <f t="shared" si="180"/>
        <v>0</v>
      </c>
      <c r="M1443" s="62"/>
      <c r="N1443" s="19"/>
    </row>
    <row r="1444" spans="1:14" ht="24" hidden="1" customHeight="1">
      <c r="A1444" s="61" t="s">
        <v>595</v>
      </c>
      <c r="B1444" s="61" t="s">
        <v>652</v>
      </c>
      <c r="C1444" s="62" t="s">
        <v>83</v>
      </c>
      <c r="D1444" s="66">
        <v>6</v>
      </c>
      <c r="E1444" s="64"/>
      <c r="F1444" s="46">
        <f t="shared" si="178"/>
        <v>0</v>
      </c>
      <c r="G1444" s="65"/>
      <c r="H1444" s="46">
        <f t="shared" si="178"/>
        <v>0</v>
      </c>
      <c r="I1444" s="65">
        <v>0</v>
      </c>
      <c r="J1444" s="46">
        <f t="shared" si="179"/>
        <v>0</v>
      </c>
      <c r="K1444" s="46"/>
      <c r="L1444" s="46">
        <f t="shared" si="180"/>
        <v>0</v>
      </c>
      <c r="M1444" s="62"/>
      <c r="N1444" s="19"/>
    </row>
    <row r="1445" spans="1:14" ht="24" hidden="1" customHeight="1">
      <c r="A1445" s="61" t="s">
        <v>595</v>
      </c>
      <c r="B1445" s="61" t="s">
        <v>654</v>
      </c>
      <c r="C1445" s="62" t="s">
        <v>83</v>
      </c>
      <c r="D1445" s="66">
        <v>2</v>
      </c>
      <c r="E1445" s="64"/>
      <c r="F1445" s="46">
        <f t="shared" si="178"/>
        <v>0</v>
      </c>
      <c r="G1445" s="65"/>
      <c r="H1445" s="46">
        <f t="shared" si="178"/>
        <v>0</v>
      </c>
      <c r="I1445" s="65">
        <v>0</v>
      </c>
      <c r="J1445" s="46">
        <f t="shared" si="179"/>
        <v>0</v>
      </c>
      <c r="K1445" s="46"/>
      <c r="L1445" s="46">
        <f t="shared" si="180"/>
        <v>0</v>
      </c>
      <c r="M1445" s="62"/>
      <c r="N1445" s="19"/>
    </row>
    <row r="1446" spans="1:14" ht="24" hidden="1" customHeight="1">
      <c r="A1446" s="61" t="s">
        <v>595</v>
      </c>
      <c r="B1446" s="61" t="s">
        <v>596</v>
      </c>
      <c r="C1446" s="62" t="s">
        <v>83</v>
      </c>
      <c r="D1446" s="66">
        <v>4</v>
      </c>
      <c r="E1446" s="64"/>
      <c r="F1446" s="46">
        <f t="shared" si="178"/>
        <v>0</v>
      </c>
      <c r="G1446" s="65"/>
      <c r="H1446" s="46">
        <f t="shared" si="178"/>
        <v>0</v>
      </c>
      <c r="I1446" s="65">
        <v>0</v>
      </c>
      <c r="J1446" s="46">
        <f t="shared" si="179"/>
        <v>0</v>
      </c>
      <c r="K1446" s="46"/>
      <c r="L1446" s="46">
        <f t="shared" si="180"/>
        <v>0</v>
      </c>
      <c r="M1446" s="62"/>
      <c r="N1446" s="19"/>
    </row>
    <row r="1447" spans="1:14" ht="24" hidden="1" customHeight="1">
      <c r="A1447" s="61" t="s">
        <v>655</v>
      </c>
      <c r="B1447" s="61" t="s">
        <v>656</v>
      </c>
      <c r="C1447" s="62" t="s">
        <v>83</v>
      </c>
      <c r="D1447" s="66">
        <v>4</v>
      </c>
      <c r="E1447" s="64"/>
      <c r="F1447" s="46">
        <f t="shared" si="178"/>
        <v>0</v>
      </c>
      <c r="G1447" s="65"/>
      <c r="H1447" s="46">
        <f t="shared" si="178"/>
        <v>0</v>
      </c>
      <c r="I1447" s="65">
        <v>0</v>
      </c>
      <c r="J1447" s="46">
        <f t="shared" si="179"/>
        <v>0</v>
      </c>
      <c r="K1447" s="46"/>
      <c r="L1447" s="46">
        <f t="shared" si="180"/>
        <v>0</v>
      </c>
      <c r="M1447" s="62"/>
      <c r="N1447" s="19"/>
    </row>
    <row r="1448" spans="1:14" ht="24" hidden="1" customHeight="1">
      <c r="A1448" s="61" t="s">
        <v>657</v>
      </c>
      <c r="B1448" s="61" t="s">
        <v>652</v>
      </c>
      <c r="C1448" s="62" t="s">
        <v>83</v>
      </c>
      <c r="D1448" s="66">
        <v>2</v>
      </c>
      <c r="E1448" s="64"/>
      <c r="F1448" s="46">
        <f t="shared" si="178"/>
        <v>0</v>
      </c>
      <c r="G1448" s="65"/>
      <c r="H1448" s="46">
        <f t="shared" si="178"/>
        <v>0</v>
      </c>
      <c r="I1448" s="65">
        <v>0</v>
      </c>
      <c r="J1448" s="46">
        <f t="shared" si="179"/>
        <v>0</v>
      </c>
      <c r="K1448" s="46"/>
      <c r="L1448" s="46">
        <f t="shared" si="180"/>
        <v>0</v>
      </c>
      <c r="M1448" s="62"/>
      <c r="N1448" s="19"/>
    </row>
    <row r="1449" spans="1:14" ht="24" hidden="1" customHeight="1">
      <c r="A1449" s="61" t="s">
        <v>657</v>
      </c>
      <c r="B1449" s="61" t="s">
        <v>658</v>
      </c>
      <c r="C1449" s="62" t="s">
        <v>83</v>
      </c>
      <c r="D1449" s="66">
        <v>2</v>
      </c>
      <c r="E1449" s="64"/>
      <c r="F1449" s="46">
        <f t="shared" si="178"/>
        <v>0</v>
      </c>
      <c r="G1449" s="65"/>
      <c r="H1449" s="46">
        <f t="shared" si="178"/>
        <v>0</v>
      </c>
      <c r="I1449" s="65">
        <v>0</v>
      </c>
      <c r="J1449" s="46">
        <f t="shared" si="179"/>
        <v>0</v>
      </c>
      <c r="K1449" s="46"/>
      <c r="L1449" s="46">
        <f t="shared" si="180"/>
        <v>0</v>
      </c>
      <c r="M1449" s="62"/>
      <c r="N1449" s="19"/>
    </row>
    <row r="1450" spans="1:14" ht="24" hidden="1" customHeight="1">
      <c r="A1450" s="61" t="s">
        <v>659</v>
      </c>
      <c r="B1450" s="61" t="s">
        <v>660</v>
      </c>
      <c r="C1450" s="62" t="s">
        <v>83</v>
      </c>
      <c r="D1450" s="66">
        <v>2</v>
      </c>
      <c r="E1450" s="64"/>
      <c r="F1450" s="46">
        <f t="shared" si="178"/>
        <v>0</v>
      </c>
      <c r="G1450" s="65"/>
      <c r="H1450" s="46">
        <f t="shared" si="178"/>
        <v>0</v>
      </c>
      <c r="I1450" s="65">
        <v>0</v>
      </c>
      <c r="J1450" s="46">
        <f t="shared" si="179"/>
        <v>0</v>
      </c>
      <c r="K1450" s="46"/>
      <c r="L1450" s="46">
        <f t="shared" si="180"/>
        <v>0</v>
      </c>
      <c r="M1450" s="62"/>
      <c r="N1450" s="19"/>
    </row>
    <row r="1451" spans="1:14" ht="24" hidden="1" customHeight="1">
      <c r="A1451" s="61" t="s">
        <v>659</v>
      </c>
      <c r="B1451" s="61" t="s">
        <v>662</v>
      </c>
      <c r="C1451" s="62" t="s">
        <v>83</v>
      </c>
      <c r="D1451" s="66">
        <v>2</v>
      </c>
      <c r="E1451" s="64"/>
      <c r="F1451" s="46">
        <f t="shared" si="178"/>
        <v>0</v>
      </c>
      <c r="G1451" s="65"/>
      <c r="H1451" s="46">
        <f t="shared" si="178"/>
        <v>0</v>
      </c>
      <c r="I1451" s="65">
        <v>0</v>
      </c>
      <c r="J1451" s="46">
        <f t="shared" si="179"/>
        <v>0</v>
      </c>
      <c r="K1451" s="46"/>
      <c r="L1451" s="46">
        <f t="shared" si="180"/>
        <v>0</v>
      </c>
      <c r="M1451" s="62"/>
      <c r="N1451" s="19"/>
    </row>
    <row r="1452" spans="1:14" ht="24" hidden="1" customHeight="1">
      <c r="A1452" s="61" t="s">
        <v>659</v>
      </c>
      <c r="B1452" s="61" t="s">
        <v>663</v>
      </c>
      <c r="C1452" s="62" t="s">
        <v>83</v>
      </c>
      <c r="D1452" s="66">
        <v>2</v>
      </c>
      <c r="E1452" s="64"/>
      <c r="F1452" s="46">
        <f t="shared" si="178"/>
        <v>0</v>
      </c>
      <c r="G1452" s="65"/>
      <c r="H1452" s="46">
        <f t="shared" si="178"/>
        <v>0</v>
      </c>
      <c r="I1452" s="65">
        <v>0</v>
      </c>
      <c r="J1452" s="46">
        <f t="shared" si="179"/>
        <v>0</v>
      </c>
      <c r="K1452" s="46"/>
      <c r="L1452" s="46">
        <f t="shared" si="180"/>
        <v>0</v>
      </c>
      <c r="M1452" s="62"/>
      <c r="N1452" s="19"/>
    </row>
    <row r="1453" spans="1:14" ht="24" hidden="1" customHeight="1">
      <c r="A1453" s="61" t="s">
        <v>664</v>
      </c>
      <c r="B1453" s="61" t="s">
        <v>665</v>
      </c>
      <c r="C1453" s="62" t="s">
        <v>83</v>
      </c>
      <c r="D1453" s="66">
        <v>4</v>
      </c>
      <c r="E1453" s="64"/>
      <c r="F1453" s="46">
        <f t="shared" si="178"/>
        <v>0</v>
      </c>
      <c r="G1453" s="65"/>
      <c r="H1453" s="46">
        <f t="shared" si="178"/>
        <v>0</v>
      </c>
      <c r="I1453" s="65">
        <v>0</v>
      </c>
      <c r="J1453" s="46">
        <f t="shared" si="179"/>
        <v>0</v>
      </c>
      <c r="K1453" s="46"/>
      <c r="L1453" s="46">
        <f t="shared" si="180"/>
        <v>0</v>
      </c>
      <c r="M1453" s="62"/>
      <c r="N1453" s="19"/>
    </row>
    <row r="1454" spans="1:14" ht="24" hidden="1" customHeight="1">
      <c r="A1454" s="61" t="s">
        <v>664</v>
      </c>
      <c r="B1454" s="61" t="s">
        <v>668</v>
      </c>
      <c r="C1454" s="62" t="s">
        <v>83</v>
      </c>
      <c r="D1454" s="66">
        <v>4</v>
      </c>
      <c r="E1454" s="64"/>
      <c r="F1454" s="46">
        <f t="shared" si="178"/>
        <v>0</v>
      </c>
      <c r="G1454" s="65"/>
      <c r="H1454" s="46">
        <f t="shared" si="178"/>
        <v>0</v>
      </c>
      <c r="I1454" s="65">
        <v>0</v>
      </c>
      <c r="J1454" s="46">
        <f t="shared" si="179"/>
        <v>0</v>
      </c>
      <c r="K1454" s="46"/>
      <c r="L1454" s="46">
        <f t="shared" si="180"/>
        <v>0</v>
      </c>
      <c r="M1454" s="62"/>
      <c r="N1454" s="19"/>
    </row>
    <row r="1455" spans="1:14" ht="24" hidden="1" customHeight="1">
      <c r="A1455" s="61" t="s">
        <v>671</v>
      </c>
      <c r="B1455" s="61" t="s">
        <v>672</v>
      </c>
      <c r="C1455" s="62" t="s">
        <v>235</v>
      </c>
      <c r="D1455" s="66">
        <v>1</v>
      </c>
      <c r="E1455" s="64"/>
      <c r="F1455" s="46">
        <f t="shared" si="178"/>
        <v>0</v>
      </c>
      <c r="G1455" s="65"/>
      <c r="H1455" s="46">
        <f t="shared" si="178"/>
        <v>0</v>
      </c>
      <c r="I1455" s="65">
        <v>0</v>
      </c>
      <c r="J1455" s="46">
        <f t="shared" si="179"/>
        <v>0</v>
      </c>
      <c r="K1455" s="46"/>
      <c r="L1455" s="46">
        <f t="shared" si="180"/>
        <v>0</v>
      </c>
      <c r="M1455" s="62"/>
      <c r="N1455" s="19"/>
    </row>
    <row r="1456" spans="1:14" ht="24" hidden="1" customHeight="1">
      <c r="A1456" s="61" t="s">
        <v>673</v>
      </c>
      <c r="B1456" s="61" t="s">
        <v>674</v>
      </c>
      <c r="C1456" s="62" t="s">
        <v>83</v>
      </c>
      <c r="D1456" s="66">
        <v>2</v>
      </c>
      <c r="E1456" s="64"/>
      <c r="F1456" s="46">
        <f t="shared" si="178"/>
        <v>0</v>
      </c>
      <c r="G1456" s="65"/>
      <c r="H1456" s="46">
        <f t="shared" si="178"/>
        <v>0</v>
      </c>
      <c r="I1456" s="65">
        <v>0</v>
      </c>
      <c r="J1456" s="46">
        <f t="shared" si="179"/>
        <v>0</v>
      </c>
      <c r="K1456" s="46"/>
      <c r="L1456" s="46">
        <f t="shared" si="180"/>
        <v>0</v>
      </c>
      <c r="M1456" s="62"/>
      <c r="N1456" s="19"/>
    </row>
    <row r="1457" spans="1:20" ht="24" hidden="1" customHeight="1">
      <c r="A1457" s="61" t="s">
        <v>675</v>
      </c>
      <c r="B1457" s="61" t="s">
        <v>676</v>
      </c>
      <c r="C1457" s="62" t="s">
        <v>574</v>
      </c>
      <c r="D1457" s="66">
        <v>4</v>
      </c>
      <c r="E1457" s="64"/>
      <c r="F1457" s="46">
        <f t="shared" si="178"/>
        <v>0</v>
      </c>
      <c r="G1457" s="65"/>
      <c r="H1457" s="46">
        <f t="shared" si="178"/>
        <v>0</v>
      </c>
      <c r="I1457" s="65">
        <v>0</v>
      </c>
      <c r="J1457" s="46">
        <f t="shared" si="179"/>
        <v>0</v>
      </c>
      <c r="K1457" s="46"/>
      <c r="L1457" s="46">
        <f t="shared" si="180"/>
        <v>0</v>
      </c>
      <c r="M1457" s="62"/>
      <c r="N1457" s="19"/>
    </row>
    <row r="1458" spans="1:20" ht="24" hidden="1" customHeight="1">
      <c r="A1458" s="61" t="s">
        <v>677</v>
      </c>
      <c r="B1458" s="61" t="s">
        <v>676</v>
      </c>
      <c r="C1458" s="62" t="s">
        <v>574</v>
      </c>
      <c r="D1458" s="66">
        <v>3</v>
      </c>
      <c r="E1458" s="64"/>
      <c r="F1458" s="46">
        <f t="shared" si="178"/>
        <v>0</v>
      </c>
      <c r="G1458" s="65"/>
      <c r="H1458" s="46">
        <f t="shared" si="178"/>
        <v>0</v>
      </c>
      <c r="I1458" s="65">
        <v>0</v>
      </c>
      <c r="J1458" s="46">
        <f t="shared" si="179"/>
        <v>0</v>
      </c>
      <c r="K1458" s="46"/>
      <c r="L1458" s="46">
        <f t="shared" si="180"/>
        <v>0</v>
      </c>
      <c r="M1458" s="62"/>
      <c r="N1458" s="19"/>
    </row>
    <row r="1459" spans="1:20" ht="24" hidden="1" customHeight="1">
      <c r="A1459" s="61" t="s">
        <v>678</v>
      </c>
      <c r="B1459" s="61" t="s">
        <v>679</v>
      </c>
      <c r="C1459" s="62" t="s">
        <v>574</v>
      </c>
      <c r="D1459" s="66">
        <v>2</v>
      </c>
      <c r="E1459" s="64"/>
      <c r="F1459" s="46">
        <f t="shared" si="178"/>
        <v>0</v>
      </c>
      <c r="G1459" s="65"/>
      <c r="H1459" s="46">
        <f t="shared" si="178"/>
        <v>0</v>
      </c>
      <c r="I1459" s="65">
        <v>0</v>
      </c>
      <c r="J1459" s="46">
        <f t="shared" si="179"/>
        <v>0</v>
      </c>
      <c r="K1459" s="46"/>
      <c r="L1459" s="46">
        <f t="shared" si="180"/>
        <v>0</v>
      </c>
      <c r="M1459" s="62"/>
      <c r="N1459" s="19"/>
    </row>
    <row r="1460" spans="1:20" ht="24" hidden="1" customHeight="1">
      <c r="A1460" s="61" t="s">
        <v>680</v>
      </c>
      <c r="B1460" s="61" t="s">
        <v>679</v>
      </c>
      <c r="C1460" s="62" t="s">
        <v>574</v>
      </c>
      <c r="D1460" s="66">
        <v>4</v>
      </c>
      <c r="E1460" s="64"/>
      <c r="F1460" s="46">
        <f t="shared" si="178"/>
        <v>0</v>
      </c>
      <c r="G1460" s="65"/>
      <c r="H1460" s="46">
        <f t="shared" si="178"/>
        <v>0</v>
      </c>
      <c r="I1460" s="65">
        <v>0</v>
      </c>
      <c r="J1460" s="46">
        <f t="shared" si="179"/>
        <v>0</v>
      </c>
      <c r="K1460" s="46"/>
      <c r="L1460" s="46">
        <f t="shared" si="180"/>
        <v>0</v>
      </c>
      <c r="M1460" s="62"/>
      <c r="N1460" s="19"/>
    </row>
    <row r="1461" spans="1:20" ht="24" hidden="1" customHeight="1">
      <c r="A1461" s="61" t="s">
        <v>681</v>
      </c>
      <c r="B1461" s="61" t="s">
        <v>682</v>
      </c>
      <c r="C1461" s="62" t="s">
        <v>83</v>
      </c>
      <c r="D1461" s="66">
        <v>1</v>
      </c>
      <c r="E1461" s="64"/>
      <c r="F1461" s="46">
        <f t="shared" si="178"/>
        <v>0</v>
      </c>
      <c r="G1461" s="65"/>
      <c r="H1461" s="46">
        <f t="shared" si="178"/>
        <v>0</v>
      </c>
      <c r="I1461" s="65">
        <v>0</v>
      </c>
      <c r="J1461" s="46">
        <f t="shared" si="179"/>
        <v>0</v>
      </c>
      <c r="K1461" s="46"/>
      <c r="L1461" s="46">
        <f t="shared" si="180"/>
        <v>0</v>
      </c>
      <c r="M1461" s="62"/>
      <c r="N1461" s="19"/>
    </row>
    <row r="1462" spans="1:20" ht="24" hidden="1" customHeight="1">
      <c r="A1462" s="61" t="s">
        <v>681</v>
      </c>
      <c r="B1462" s="61" t="s">
        <v>685</v>
      </c>
      <c r="C1462" s="62" t="s">
        <v>83</v>
      </c>
      <c r="D1462" s="66">
        <v>2</v>
      </c>
      <c r="E1462" s="64"/>
      <c r="F1462" s="46">
        <f t="shared" si="178"/>
        <v>0</v>
      </c>
      <c r="G1462" s="65"/>
      <c r="H1462" s="46">
        <f t="shared" si="178"/>
        <v>0</v>
      </c>
      <c r="I1462" s="65">
        <v>0</v>
      </c>
      <c r="J1462" s="46">
        <f t="shared" si="179"/>
        <v>0</v>
      </c>
      <c r="K1462" s="46"/>
      <c r="L1462" s="46">
        <f t="shared" si="180"/>
        <v>0</v>
      </c>
      <c r="M1462" s="62"/>
      <c r="N1462" s="19"/>
    </row>
    <row r="1463" spans="1:20" ht="24" hidden="1" customHeight="1">
      <c r="A1463" s="61" t="s">
        <v>681</v>
      </c>
      <c r="B1463" s="61" t="s">
        <v>686</v>
      </c>
      <c r="C1463" s="62" t="s">
        <v>83</v>
      </c>
      <c r="D1463" s="66">
        <v>6</v>
      </c>
      <c r="E1463" s="64"/>
      <c r="F1463" s="46">
        <f t="shared" si="178"/>
        <v>0</v>
      </c>
      <c r="G1463" s="65"/>
      <c r="H1463" s="46">
        <f t="shared" si="178"/>
        <v>0</v>
      </c>
      <c r="I1463" s="65">
        <v>0</v>
      </c>
      <c r="J1463" s="46">
        <f t="shared" si="179"/>
        <v>0</v>
      </c>
      <c r="K1463" s="46"/>
      <c r="L1463" s="46">
        <f t="shared" si="180"/>
        <v>0</v>
      </c>
      <c r="M1463" s="62"/>
      <c r="N1463" s="19"/>
    </row>
    <row r="1464" spans="1:20" ht="24" hidden="1" customHeight="1">
      <c r="A1464" s="61" t="s">
        <v>681</v>
      </c>
      <c r="B1464" s="61" t="s">
        <v>687</v>
      </c>
      <c r="C1464" s="62" t="s">
        <v>83</v>
      </c>
      <c r="D1464" s="66">
        <v>9</v>
      </c>
      <c r="E1464" s="64"/>
      <c r="F1464" s="46">
        <f t="shared" si="178"/>
        <v>0</v>
      </c>
      <c r="G1464" s="65"/>
      <c r="H1464" s="46">
        <f t="shared" si="178"/>
        <v>0</v>
      </c>
      <c r="I1464" s="65">
        <v>0</v>
      </c>
      <c r="J1464" s="46">
        <f t="shared" si="179"/>
        <v>0</v>
      </c>
      <c r="K1464" s="46"/>
      <c r="L1464" s="46">
        <f t="shared" si="180"/>
        <v>0</v>
      </c>
      <c r="M1464" s="62"/>
      <c r="N1464" s="19"/>
    </row>
    <row r="1465" spans="1:20" ht="24" hidden="1" customHeight="1">
      <c r="A1465" s="61" t="s">
        <v>1165</v>
      </c>
      <c r="B1465" s="61" t="s">
        <v>1166</v>
      </c>
      <c r="C1465" s="62" t="s">
        <v>83</v>
      </c>
      <c r="D1465" s="66">
        <v>4</v>
      </c>
      <c r="E1465" s="64"/>
      <c r="F1465" s="46">
        <f t="shared" si="178"/>
        <v>0</v>
      </c>
      <c r="G1465" s="65"/>
      <c r="H1465" s="46">
        <f t="shared" si="178"/>
        <v>0</v>
      </c>
      <c r="I1465" s="65">
        <v>0</v>
      </c>
      <c r="J1465" s="46">
        <f t="shared" si="179"/>
        <v>0</v>
      </c>
      <c r="K1465" s="46"/>
      <c r="L1465" s="46">
        <f t="shared" si="180"/>
        <v>0</v>
      </c>
      <c r="M1465" s="62"/>
      <c r="N1465" s="19"/>
    </row>
    <row r="1466" spans="1:20" ht="24" hidden="1" customHeight="1">
      <c r="A1466" s="61" t="s">
        <v>688</v>
      </c>
      <c r="B1466" s="61" t="s">
        <v>645</v>
      </c>
      <c r="C1466" s="62" t="s">
        <v>235</v>
      </c>
      <c r="D1466" s="66">
        <v>4</v>
      </c>
      <c r="E1466" s="64"/>
      <c r="F1466" s="46">
        <f t="shared" si="178"/>
        <v>0</v>
      </c>
      <c r="G1466" s="65"/>
      <c r="H1466" s="46">
        <f t="shared" si="178"/>
        <v>0</v>
      </c>
      <c r="I1466" s="65">
        <v>0</v>
      </c>
      <c r="J1466" s="46">
        <f t="shared" si="179"/>
        <v>0</v>
      </c>
      <c r="K1466" s="46"/>
      <c r="L1466" s="46">
        <f t="shared" si="180"/>
        <v>0</v>
      </c>
      <c r="M1466" s="62"/>
      <c r="N1466" s="19"/>
    </row>
    <row r="1467" spans="1:20" ht="24" hidden="1" customHeight="1">
      <c r="A1467" s="61" t="s">
        <v>688</v>
      </c>
      <c r="B1467" s="61" t="s">
        <v>593</v>
      </c>
      <c r="C1467" s="62" t="s">
        <v>235</v>
      </c>
      <c r="D1467" s="66">
        <v>2</v>
      </c>
      <c r="E1467" s="64"/>
      <c r="F1467" s="46">
        <f t="shared" si="178"/>
        <v>0</v>
      </c>
      <c r="G1467" s="65"/>
      <c r="H1467" s="46">
        <f t="shared" si="178"/>
        <v>0</v>
      </c>
      <c r="I1467" s="65">
        <v>0</v>
      </c>
      <c r="J1467" s="46">
        <f t="shared" si="179"/>
        <v>0</v>
      </c>
      <c r="K1467" s="46"/>
      <c r="L1467" s="46">
        <f t="shared" si="180"/>
        <v>0</v>
      </c>
      <c r="M1467" s="62"/>
      <c r="N1467" s="19"/>
    </row>
    <row r="1468" spans="1:20" ht="24" hidden="1" customHeight="1">
      <c r="A1468" s="61" t="s">
        <v>688</v>
      </c>
      <c r="B1468" s="61" t="s">
        <v>594</v>
      </c>
      <c r="C1468" s="62" t="s">
        <v>235</v>
      </c>
      <c r="D1468" s="66">
        <v>2</v>
      </c>
      <c r="E1468" s="64"/>
      <c r="F1468" s="46">
        <f t="shared" ref="F1468:H1474" si="181">TRUNC(E1468*$D1468,0)</f>
        <v>0</v>
      </c>
      <c r="G1468" s="65"/>
      <c r="H1468" s="46">
        <f t="shared" si="181"/>
        <v>0</v>
      </c>
      <c r="I1468" s="65">
        <v>0</v>
      </c>
      <c r="J1468" s="46">
        <f t="shared" ref="J1468:J1474" si="182">TRUNC(I1468*$D1468,0)</f>
        <v>0</v>
      </c>
      <c r="K1468" s="46"/>
      <c r="L1468" s="46">
        <f t="shared" ref="L1468:L1474" si="183">TRUNC(K1468*$D1468,0)</f>
        <v>0</v>
      </c>
      <c r="M1468" s="62"/>
      <c r="N1468" s="19"/>
    </row>
    <row r="1469" spans="1:20" ht="24" hidden="1" customHeight="1">
      <c r="A1469" s="61" t="s">
        <v>688</v>
      </c>
      <c r="B1469" s="61" t="s">
        <v>642</v>
      </c>
      <c r="C1469" s="62" t="s">
        <v>235</v>
      </c>
      <c r="D1469" s="66">
        <v>2</v>
      </c>
      <c r="E1469" s="64"/>
      <c r="F1469" s="46">
        <f t="shared" si="181"/>
        <v>0</v>
      </c>
      <c r="G1469" s="65"/>
      <c r="H1469" s="46">
        <f t="shared" si="181"/>
        <v>0</v>
      </c>
      <c r="I1469" s="65">
        <v>0</v>
      </c>
      <c r="J1469" s="46">
        <f t="shared" si="182"/>
        <v>0</v>
      </c>
      <c r="K1469" s="46"/>
      <c r="L1469" s="46">
        <f t="shared" si="183"/>
        <v>0</v>
      </c>
      <c r="M1469" s="62"/>
      <c r="N1469" s="19"/>
    </row>
    <row r="1470" spans="1:20" ht="24" hidden="1" customHeight="1">
      <c r="A1470" s="61" t="s">
        <v>264</v>
      </c>
      <c r="B1470" s="61" t="s">
        <v>689</v>
      </c>
      <c r="C1470" s="62" t="s">
        <v>690</v>
      </c>
      <c r="D1470" s="66">
        <v>3</v>
      </c>
      <c r="E1470" s="64"/>
      <c r="F1470" s="46">
        <f t="shared" si="181"/>
        <v>0</v>
      </c>
      <c r="G1470" s="65"/>
      <c r="H1470" s="46">
        <f t="shared" si="181"/>
        <v>0</v>
      </c>
      <c r="I1470" s="65">
        <v>0</v>
      </c>
      <c r="J1470" s="46">
        <f t="shared" si="182"/>
        <v>0</v>
      </c>
      <c r="K1470" s="46"/>
      <c r="L1470" s="46">
        <f t="shared" si="183"/>
        <v>0</v>
      </c>
      <c r="M1470" s="62"/>
      <c r="N1470" s="76"/>
      <c r="O1470" s="77"/>
      <c r="P1470" s="77"/>
      <c r="Q1470" s="77"/>
      <c r="R1470" s="77"/>
      <c r="S1470" s="77"/>
      <c r="T1470" s="77"/>
    </row>
    <row r="1471" spans="1:20" ht="24" hidden="1" customHeight="1">
      <c r="A1471" s="61" t="s">
        <v>266</v>
      </c>
      <c r="B1471" s="61" t="s">
        <v>267</v>
      </c>
      <c r="C1471" s="62" t="s">
        <v>690</v>
      </c>
      <c r="D1471" s="66">
        <v>18</v>
      </c>
      <c r="E1471" s="64"/>
      <c r="F1471" s="46">
        <f t="shared" si="181"/>
        <v>0</v>
      </c>
      <c r="G1471" s="65"/>
      <c r="H1471" s="46">
        <f t="shared" si="181"/>
        <v>0</v>
      </c>
      <c r="I1471" s="65">
        <v>0</v>
      </c>
      <c r="J1471" s="46">
        <f t="shared" si="182"/>
        <v>0</v>
      </c>
      <c r="K1471" s="46"/>
      <c r="L1471" s="46">
        <f t="shared" si="183"/>
        <v>0</v>
      </c>
      <c r="M1471" s="62"/>
      <c r="N1471" s="19"/>
    </row>
    <row r="1472" spans="1:20" ht="24" hidden="1" customHeight="1">
      <c r="A1472" s="61" t="s">
        <v>575</v>
      </c>
      <c r="B1472" s="61" t="s">
        <v>576</v>
      </c>
      <c r="C1472" s="62" t="s">
        <v>577</v>
      </c>
      <c r="D1472" s="66">
        <v>9.6</v>
      </c>
      <c r="E1472" s="64"/>
      <c r="F1472" s="46">
        <f t="shared" si="181"/>
        <v>0</v>
      </c>
      <c r="G1472" s="65"/>
      <c r="H1472" s="46">
        <f t="shared" si="181"/>
        <v>0</v>
      </c>
      <c r="I1472" s="65">
        <v>0</v>
      </c>
      <c r="J1472" s="46">
        <f t="shared" si="182"/>
        <v>0</v>
      </c>
      <c r="K1472" s="46"/>
      <c r="L1472" s="46">
        <f t="shared" si="183"/>
        <v>0</v>
      </c>
      <c r="M1472" s="62"/>
      <c r="N1472" s="19"/>
    </row>
    <row r="1473" spans="1:35" ht="24" hidden="1" customHeight="1">
      <c r="A1473" s="61" t="s">
        <v>575</v>
      </c>
      <c r="B1473" s="61" t="s">
        <v>599</v>
      </c>
      <c r="C1473" s="62" t="s">
        <v>577</v>
      </c>
      <c r="D1473" s="66">
        <v>28.8</v>
      </c>
      <c r="E1473" s="64"/>
      <c r="F1473" s="46">
        <f t="shared" si="181"/>
        <v>0</v>
      </c>
      <c r="G1473" s="65"/>
      <c r="H1473" s="46">
        <f t="shared" si="181"/>
        <v>0</v>
      </c>
      <c r="I1473" s="65">
        <v>0</v>
      </c>
      <c r="J1473" s="46">
        <f t="shared" si="182"/>
        <v>0</v>
      </c>
      <c r="K1473" s="46"/>
      <c r="L1473" s="46">
        <f t="shared" si="183"/>
        <v>0</v>
      </c>
      <c r="M1473" s="62"/>
      <c r="N1473" s="19"/>
    </row>
    <row r="1474" spans="1:35" ht="24" hidden="1" customHeight="1">
      <c r="A1474" s="61" t="s">
        <v>579</v>
      </c>
      <c r="B1474" s="61" t="s">
        <v>580</v>
      </c>
      <c r="C1474" s="62" t="s">
        <v>46</v>
      </c>
      <c r="D1474" s="66">
        <v>1</v>
      </c>
      <c r="E1474" s="64"/>
      <c r="F1474" s="46">
        <f t="shared" si="181"/>
        <v>0</v>
      </c>
      <c r="G1474" s="65"/>
      <c r="H1474" s="46">
        <f t="shared" si="181"/>
        <v>0</v>
      </c>
      <c r="I1474" s="65">
        <v>0</v>
      </c>
      <c r="J1474" s="46">
        <f t="shared" si="182"/>
        <v>0</v>
      </c>
      <c r="K1474" s="46"/>
      <c r="L1474" s="46">
        <f t="shared" si="183"/>
        <v>0</v>
      </c>
      <c r="M1474" s="62"/>
      <c r="N1474" s="19"/>
    </row>
    <row r="1475" spans="1:35" s="78" customFormat="1" ht="24" hidden="1" customHeight="1">
      <c r="A1475" s="70" t="s">
        <v>1167</v>
      </c>
      <c r="B1475" s="70"/>
      <c r="C1475" s="71"/>
      <c r="D1475" s="72"/>
      <c r="E1475" s="73"/>
      <c r="F1475" s="74">
        <f>SUM(F1476:F1496)</f>
        <v>0</v>
      </c>
      <c r="G1475" s="75"/>
      <c r="H1475" s="74">
        <f>SUM(H1476:H1496)</f>
        <v>0</v>
      </c>
      <c r="I1475" s="75"/>
      <c r="J1475" s="74">
        <f>SUM(J1476:J1496)</f>
        <v>0</v>
      </c>
      <c r="K1475" s="74"/>
      <c r="L1475" s="74">
        <f>SUM(L1476:L1496)</f>
        <v>0</v>
      </c>
      <c r="M1475" s="71"/>
      <c r="N1475" s="19"/>
      <c r="O1475" s="10"/>
      <c r="P1475" s="10"/>
      <c r="Q1475" s="10"/>
      <c r="R1475" s="10"/>
      <c r="S1475" s="10"/>
      <c r="T1475" s="10"/>
      <c r="U1475" s="77"/>
      <c r="V1475" s="77"/>
      <c r="W1475" s="77"/>
      <c r="X1475" s="77"/>
      <c r="Y1475" s="77"/>
      <c r="Z1475" s="77"/>
      <c r="AA1475" s="77"/>
      <c r="AB1475" s="77"/>
      <c r="AC1475" s="77"/>
      <c r="AD1475" s="77"/>
      <c r="AE1475" s="77"/>
      <c r="AF1475" s="77"/>
      <c r="AG1475" s="77"/>
      <c r="AH1475" s="77"/>
      <c r="AI1475" s="77"/>
    </row>
    <row r="1476" spans="1:35" ht="24" hidden="1" customHeight="1">
      <c r="A1476" s="61" t="s">
        <v>602</v>
      </c>
      <c r="B1476" s="61" t="s">
        <v>603</v>
      </c>
      <c r="C1476" s="62" t="s">
        <v>73</v>
      </c>
      <c r="D1476" s="66">
        <v>5</v>
      </c>
      <c r="E1476" s="64"/>
      <c r="F1476" s="46">
        <f t="shared" ref="F1476:H1496" si="184">TRUNC(E1476*$D1476,0)</f>
        <v>0</v>
      </c>
      <c r="G1476" s="65"/>
      <c r="H1476" s="46">
        <f t="shared" si="184"/>
        <v>0</v>
      </c>
      <c r="I1476" s="65">
        <v>0</v>
      </c>
      <c r="J1476" s="46">
        <f t="shared" ref="J1476:J1496" si="185">TRUNC(I1476*$D1476,0)</f>
        <v>0</v>
      </c>
      <c r="K1476" s="46"/>
      <c r="L1476" s="46">
        <f t="shared" ref="L1476:L1496" si="186">TRUNC(K1476*$D1476,0)</f>
        <v>0</v>
      </c>
      <c r="M1476" s="62"/>
      <c r="N1476" s="19"/>
    </row>
    <row r="1477" spans="1:35" ht="24" hidden="1" customHeight="1">
      <c r="A1477" s="61" t="s">
        <v>602</v>
      </c>
      <c r="B1477" s="61" t="s">
        <v>604</v>
      </c>
      <c r="C1477" s="62" t="s">
        <v>73</v>
      </c>
      <c r="D1477" s="66">
        <v>129</v>
      </c>
      <c r="E1477" s="64"/>
      <c r="F1477" s="46">
        <f t="shared" si="184"/>
        <v>0</v>
      </c>
      <c r="G1477" s="65"/>
      <c r="H1477" s="46">
        <f t="shared" si="184"/>
        <v>0</v>
      </c>
      <c r="I1477" s="65">
        <v>0</v>
      </c>
      <c r="J1477" s="46">
        <f t="shared" si="185"/>
        <v>0</v>
      </c>
      <c r="K1477" s="46"/>
      <c r="L1477" s="46">
        <f t="shared" si="186"/>
        <v>0</v>
      </c>
      <c r="M1477" s="62"/>
      <c r="N1477" s="19"/>
    </row>
    <row r="1478" spans="1:35" ht="24" hidden="1" customHeight="1">
      <c r="A1478" s="61" t="s">
        <v>585</v>
      </c>
      <c r="B1478" s="61" t="s">
        <v>586</v>
      </c>
      <c r="C1478" s="62" t="s">
        <v>46</v>
      </c>
      <c r="D1478" s="66">
        <v>1</v>
      </c>
      <c r="E1478" s="64"/>
      <c r="F1478" s="46">
        <f t="shared" si="184"/>
        <v>0</v>
      </c>
      <c r="G1478" s="65"/>
      <c r="H1478" s="46">
        <f t="shared" si="184"/>
        <v>0</v>
      </c>
      <c r="I1478" s="65">
        <v>0</v>
      </c>
      <c r="J1478" s="46">
        <f t="shared" si="185"/>
        <v>0</v>
      </c>
      <c r="K1478" s="46"/>
      <c r="L1478" s="46">
        <f t="shared" si="186"/>
        <v>0</v>
      </c>
      <c r="M1478" s="62"/>
      <c r="N1478" s="19"/>
    </row>
    <row r="1479" spans="1:35" ht="24" hidden="1" customHeight="1">
      <c r="A1479" s="61" t="s">
        <v>616</v>
      </c>
      <c r="B1479" s="61" t="s">
        <v>617</v>
      </c>
      <c r="C1479" s="62" t="s">
        <v>83</v>
      </c>
      <c r="D1479" s="66">
        <v>31</v>
      </c>
      <c r="E1479" s="64"/>
      <c r="F1479" s="46">
        <f t="shared" si="184"/>
        <v>0</v>
      </c>
      <c r="G1479" s="65"/>
      <c r="H1479" s="46">
        <f t="shared" si="184"/>
        <v>0</v>
      </c>
      <c r="I1479" s="65">
        <v>0</v>
      </c>
      <c r="J1479" s="46">
        <f t="shared" si="185"/>
        <v>0</v>
      </c>
      <c r="K1479" s="46"/>
      <c r="L1479" s="46">
        <f t="shared" si="186"/>
        <v>0</v>
      </c>
      <c r="M1479" s="62"/>
      <c r="N1479" s="19"/>
    </row>
    <row r="1480" spans="1:35" ht="24" hidden="1" customHeight="1">
      <c r="A1480" s="61" t="s">
        <v>616</v>
      </c>
      <c r="B1480" s="61" t="s">
        <v>618</v>
      </c>
      <c r="C1480" s="62" t="s">
        <v>83</v>
      </c>
      <c r="D1480" s="66">
        <v>1</v>
      </c>
      <c r="E1480" s="64"/>
      <c r="F1480" s="46">
        <f t="shared" si="184"/>
        <v>0</v>
      </c>
      <c r="G1480" s="65"/>
      <c r="H1480" s="46">
        <f t="shared" si="184"/>
        <v>0</v>
      </c>
      <c r="I1480" s="65">
        <v>0</v>
      </c>
      <c r="J1480" s="46">
        <f t="shared" si="185"/>
        <v>0</v>
      </c>
      <c r="K1480" s="46"/>
      <c r="L1480" s="46">
        <f t="shared" si="186"/>
        <v>0</v>
      </c>
      <c r="M1480" s="62"/>
      <c r="N1480" s="19"/>
    </row>
    <row r="1481" spans="1:35" ht="24" hidden="1" customHeight="1">
      <c r="A1481" s="61" t="s">
        <v>641</v>
      </c>
      <c r="B1481" s="61" t="s">
        <v>642</v>
      </c>
      <c r="C1481" s="62" t="s">
        <v>235</v>
      </c>
      <c r="D1481" s="66">
        <v>72</v>
      </c>
      <c r="E1481" s="64"/>
      <c r="F1481" s="46">
        <f t="shared" si="184"/>
        <v>0</v>
      </c>
      <c r="G1481" s="65"/>
      <c r="H1481" s="46">
        <f t="shared" si="184"/>
        <v>0</v>
      </c>
      <c r="I1481" s="65">
        <v>0</v>
      </c>
      <c r="J1481" s="46">
        <f t="shared" si="185"/>
        <v>0</v>
      </c>
      <c r="K1481" s="46"/>
      <c r="L1481" s="46">
        <f t="shared" si="186"/>
        <v>0</v>
      </c>
      <c r="M1481" s="62"/>
      <c r="N1481" s="19"/>
    </row>
    <row r="1482" spans="1:35" ht="24" hidden="1" customHeight="1">
      <c r="A1482" s="61" t="s">
        <v>647</v>
      </c>
      <c r="B1482" s="61" t="s">
        <v>648</v>
      </c>
      <c r="C1482" s="62" t="s">
        <v>235</v>
      </c>
      <c r="D1482" s="66">
        <v>4</v>
      </c>
      <c r="E1482" s="64"/>
      <c r="F1482" s="46">
        <f t="shared" si="184"/>
        <v>0</v>
      </c>
      <c r="G1482" s="65"/>
      <c r="H1482" s="46">
        <f t="shared" si="184"/>
        <v>0</v>
      </c>
      <c r="I1482" s="65">
        <v>0</v>
      </c>
      <c r="J1482" s="46">
        <f t="shared" si="185"/>
        <v>0</v>
      </c>
      <c r="K1482" s="46"/>
      <c r="L1482" s="46">
        <f t="shared" si="186"/>
        <v>0</v>
      </c>
      <c r="M1482" s="62"/>
      <c r="N1482" s="19"/>
    </row>
    <row r="1483" spans="1:35" ht="24" hidden="1" customHeight="1">
      <c r="A1483" s="61" t="s">
        <v>647</v>
      </c>
      <c r="B1483" s="61" t="s">
        <v>642</v>
      </c>
      <c r="C1483" s="62" t="s">
        <v>235</v>
      </c>
      <c r="D1483" s="66">
        <v>34</v>
      </c>
      <c r="E1483" s="64"/>
      <c r="F1483" s="46">
        <f t="shared" si="184"/>
        <v>0</v>
      </c>
      <c r="G1483" s="65"/>
      <c r="H1483" s="46">
        <f t="shared" si="184"/>
        <v>0</v>
      </c>
      <c r="I1483" s="65">
        <v>0</v>
      </c>
      <c r="J1483" s="46">
        <f t="shared" si="185"/>
        <v>0</v>
      </c>
      <c r="K1483" s="46"/>
      <c r="L1483" s="46">
        <f t="shared" si="186"/>
        <v>0</v>
      </c>
      <c r="M1483" s="62"/>
      <c r="N1483" s="19"/>
    </row>
    <row r="1484" spans="1:35" ht="24" hidden="1" customHeight="1">
      <c r="A1484" s="61" t="s">
        <v>650</v>
      </c>
      <c r="B1484" s="61" t="s">
        <v>651</v>
      </c>
      <c r="C1484" s="62" t="s">
        <v>83</v>
      </c>
      <c r="D1484" s="66">
        <v>4</v>
      </c>
      <c r="E1484" s="64"/>
      <c r="F1484" s="46">
        <f t="shared" si="184"/>
        <v>0</v>
      </c>
      <c r="G1484" s="65"/>
      <c r="H1484" s="46">
        <f t="shared" si="184"/>
        <v>0</v>
      </c>
      <c r="I1484" s="65">
        <v>0</v>
      </c>
      <c r="J1484" s="46">
        <f t="shared" si="185"/>
        <v>0</v>
      </c>
      <c r="K1484" s="46"/>
      <c r="L1484" s="46">
        <f t="shared" si="186"/>
        <v>0</v>
      </c>
      <c r="M1484" s="62"/>
      <c r="N1484" s="19"/>
    </row>
    <row r="1485" spans="1:35" ht="24" hidden="1" customHeight="1">
      <c r="A1485" s="61" t="s">
        <v>655</v>
      </c>
      <c r="B1485" s="61" t="s">
        <v>656</v>
      </c>
      <c r="C1485" s="62" t="s">
        <v>83</v>
      </c>
      <c r="D1485" s="66">
        <v>7</v>
      </c>
      <c r="E1485" s="64"/>
      <c r="F1485" s="46">
        <f t="shared" si="184"/>
        <v>0</v>
      </c>
      <c r="G1485" s="65"/>
      <c r="H1485" s="46">
        <f t="shared" si="184"/>
        <v>0</v>
      </c>
      <c r="I1485" s="65">
        <v>0</v>
      </c>
      <c r="J1485" s="46">
        <f t="shared" si="185"/>
        <v>0</v>
      </c>
      <c r="K1485" s="46"/>
      <c r="L1485" s="46">
        <f t="shared" si="186"/>
        <v>0</v>
      </c>
      <c r="M1485" s="62"/>
      <c r="N1485" s="19"/>
    </row>
    <row r="1486" spans="1:35" ht="24" hidden="1" customHeight="1">
      <c r="A1486" s="61" t="s">
        <v>659</v>
      </c>
      <c r="B1486" s="61" t="s">
        <v>662</v>
      </c>
      <c r="C1486" s="62" t="s">
        <v>83</v>
      </c>
      <c r="D1486" s="66">
        <v>1</v>
      </c>
      <c r="E1486" s="64"/>
      <c r="F1486" s="46">
        <f t="shared" si="184"/>
        <v>0</v>
      </c>
      <c r="G1486" s="65"/>
      <c r="H1486" s="46">
        <f t="shared" si="184"/>
        <v>0</v>
      </c>
      <c r="I1486" s="65">
        <v>0</v>
      </c>
      <c r="J1486" s="46">
        <f t="shared" si="185"/>
        <v>0</v>
      </c>
      <c r="K1486" s="46"/>
      <c r="L1486" s="46">
        <f t="shared" si="186"/>
        <v>0</v>
      </c>
      <c r="M1486" s="62"/>
      <c r="N1486" s="19"/>
    </row>
    <row r="1487" spans="1:35" ht="24" hidden="1" customHeight="1">
      <c r="A1487" s="61" t="s">
        <v>664</v>
      </c>
      <c r="B1487" s="61" t="s">
        <v>692</v>
      </c>
      <c r="C1487" s="62" t="s">
        <v>83</v>
      </c>
      <c r="D1487" s="66">
        <v>7</v>
      </c>
      <c r="E1487" s="64"/>
      <c r="F1487" s="46">
        <f t="shared" si="184"/>
        <v>0</v>
      </c>
      <c r="G1487" s="65"/>
      <c r="H1487" s="46">
        <f t="shared" si="184"/>
        <v>0</v>
      </c>
      <c r="I1487" s="65">
        <v>0</v>
      </c>
      <c r="J1487" s="46">
        <f t="shared" si="185"/>
        <v>0</v>
      </c>
      <c r="K1487" s="46"/>
      <c r="L1487" s="46">
        <f t="shared" si="186"/>
        <v>0</v>
      </c>
      <c r="M1487" s="62"/>
      <c r="N1487" s="19"/>
    </row>
    <row r="1488" spans="1:35" ht="24" hidden="1" customHeight="1">
      <c r="A1488" s="61" t="s">
        <v>675</v>
      </c>
      <c r="B1488" s="61" t="s">
        <v>676</v>
      </c>
      <c r="C1488" s="62" t="s">
        <v>574</v>
      </c>
      <c r="D1488" s="66">
        <v>4</v>
      </c>
      <c r="E1488" s="64"/>
      <c r="F1488" s="46">
        <f t="shared" si="184"/>
        <v>0</v>
      </c>
      <c r="G1488" s="65"/>
      <c r="H1488" s="46">
        <f t="shared" si="184"/>
        <v>0</v>
      </c>
      <c r="I1488" s="65">
        <v>0</v>
      </c>
      <c r="J1488" s="46">
        <f t="shared" si="185"/>
        <v>0</v>
      </c>
      <c r="K1488" s="46"/>
      <c r="L1488" s="46">
        <f t="shared" si="186"/>
        <v>0</v>
      </c>
      <c r="M1488" s="62"/>
      <c r="N1488" s="19"/>
    </row>
    <row r="1489" spans="1:35" ht="24" hidden="1" customHeight="1">
      <c r="A1489" s="61" t="s">
        <v>680</v>
      </c>
      <c r="B1489" s="61" t="s">
        <v>679</v>
      </c>
      <c r="C1489" s="62" t="s">
        <v>574</v>
      </c>
      <c r="D1489" s="66">
        <v>4</v>
      </c>
      <c r="E1489" s="64"/>
      <c r="F1489" s="46">
        <f t="shared" si="184"/>
        <v>0</v>
      </c>
      <c r="G1489" s="65"/>
      <c r="H1489" s="46">
        <f t="shared" si="184"/>
        <v>0</v>
      </c>
      <c r="I1489" s="65">
        <v>0</v>
      </c>
      <c r="J1489" s="46">
        <f t="shared" si="185"/>
        <v>0</v>
      </c>
      <c r="K1489" s="46"/>
      <c r="L1489" s="46">
        <f t="shared" si="186"/>
        <v>0</v>
      </c>
      <c r="M1489" s="62"/>
      <c r="N1489" s="19"/>
    </row>
    <row r="1490" spans="1:35" ht="24" hidden="1" customHeight="1">
      <c r="A1490" s="61" t="s">
        <v>681</v>
      </c>
      <c r="B1490" s="61" t="s">
        <v>687</v>
      </c>
      <c r="C1490" s="62" t="s">
        <v>83</v>
      </c>
      <c r="D1490" s="66">
        <v>25</v>
      </c>
      <c r="E1490" s="64"/>
      <c r="F1490" s="46">
        <f t="shared" si="184"/>
        <v>0</v>
      </c>
      <c r="G1490" s="65"/>
      <c r="H1490" s="46">
        <f t="shared" si="184"/>
        <v>0</v>
      </c>
      <c r="I1490" s="65">
        <v>0</v>
      </c>
      <c r="J1490" s="46">
        <f t="shared" si="185"/>
        <v>0</v>
      </c>
      <c r="K1490" s="46"/>
      <c r="L1490" s="46">
        <f t="shared" si="186"/>
        <v>0</v>
      </c>
      <c r="M1490" s="62"/>
      <c r="N1490" s="19"/>
    </row>
    <row r="1491" spans="1:35" ht="24" hidden="1" customHeight="1">
      <c r="A1491" s="61" t="s">
        <v>688</v>
      </c>
      <c r="B1491" s="61" t="s">
        <v>642</v>
      </c>
      <c r="C1491" s="62" t="s">
        <v>235</v>
      </c>
      <c r="D1491" s="66">
        <v>4</v>
      </c>
      <c r="E1491" s="64"/>
      <c r="F1491" s="46">
        <f t="shared" si="184"/>
        <v>0</v>
      </c>
      <c r="G1491" s="65"/>
      <c r="H1491" s="46">
        <f t="shared" si="184"/>
        <v>0</v>
      </c>
      <c r="I1491" s="65">
        <v>0</v>
      </c>
      <c r="J1491" s="46">
        <f t="shared" si="185"/>
        <v>0</v>
      </c>
      <c r="K1491" s="46"/>
      <c r="L1491" s="46">
        <f t="shared" si="186"/>
        <v>0</v>
      </c>
      <c r="M1491" s="62"/>
      <c r="N1491" s="19"/>
    </row>
    <row r="1492" spans="1:35" ht="24" hidden="1" customHeight="1">
      <c r="A1492" s="61" t="s">
        <v>264</v>
      </c>
      <c r="B1492" s="61" t="s">
        <v>689</v>
      </c>
      <c r="C1492" s="62" t="s">
        <v>690</v>
      </c>
      <c r="D1492" s="66">
        <v>8</v>
      </c>
      <c r="E1492" s="64"/>
      <c r="F1492" s="46">
        <f t="shared" si="184"/>
        <v>0</v>
      </c>
      <c r="G1492" s="65"/>
      <c r="H1492" s="46">
        <f t="shared" si="184"/>
        <v>0</v>
      </c>
      <c r="I1492" s="65">
        <v>0</v>
      </c>
      <c r="J1492" s="46">
        <f t="shared" si="185"/>
        <v>0</v>
      </c>
      <c r="K1492" s="46"/>
      <c r="L1492" s="46">
        <f t="shared" si="186"/>
        <v>0</v>
      </c>
      <c r="M1492" s="62"/>
      <c r="N1492" s="76"/>
      <c r="O1492" s="77"/>
      <c r="P1492" s="77"/>
      <c r="Q1492" s="77"/>
      <c r="R1492" s="77"/>
      <c r="S1492" s="77"/>
      <c r="T1492" s="77"/>
    </row>
    <row r="1493" spans="1:35" ht="24" hidden="1" customHeight="1">
      <c r="A1493" s="61" t="s">
        <v>266</v>
      </c>
      <c r="B1493" s="61" t="s">
        <v>267</v>
      </c>
      <c r="C1493" s="62" t="s">
        <v>690</v>
      </c>
      <c r="D1493" s="66">
        <v>61</v>
      </c>
      <c r="E1493" s="64"/>
      <c r="F1493" s="46">
        <f t="shared" si="184"/>
        <v>0</v>
      </c>
      <c r="G1493" s="65"/>
      <c r="H1493" s="46">
        <f t="shared" si="184"/>
        <v>0</v>
      </c>
      <c r="I1493" s="65">
        <v>0</v>
      </c>
      <c r="J1493" s="46">
        <f t="shared" si="185"/>
        <v>0</v>
      </c>
      <c r="K1493" s="46"/>
      <c r="L1493" s="46">
        <f t="shared" si="186"/>
        <v>0</v>
      </c>
      <c r="M1493" s="62"/>
      <c r="N1493" s="19"/>
    </row>
    <row r="1494" spans="1:35" ht="24" hidden="1" customHeight="1">
      <c r="A1494" s="61" t="s">
        <v>575</v>
      </c>
      <c r="B1494" s="61" t="s">
        <v>576</v>
      </c>
      <c r="C1494" s="62" t="s">
        <v>577</v>
      </c>
      <c r="D1494" s="66">
        <v>19.2</v>
      </c>
      <c r="E1494" s="64"/>
      <c r="F1494" s="46">
        <f t="shared" si="184"/>
        <v>0</v>
      </c>
      <c r="G1494" s="65"/>
      <c r="H1494" s="46">
        <f t="shared" si="184"/>
        <v>0</v>
      </c>
      <c r="I1494" s="65">
        <v>0</v>
      </c>
      <c r="J1494" s="46">
        <f t="shared" si="185"/>
        <v>0</v>
      </c>
      <c r="K1494" s="46"/>
      <c r="L1494" s="46">
        <f t="shared" si="186"/>
        <v>0</v>
      </c>
      <c r="M1494" s="62"/>
      <c r="N1494" s="19"/>
    </row>
    <row r="1495" spans="1:35" ht="24" hidden="1" customHeight="1">
      <c r="A1495" s="61" t="s">
        <v>575</v>
      </c>
      <c r="B1495" s="61" t="s">
        <v>599</v>
      </c>
      <c r="C1495" s="62" t="s">
        <v>577</v>
      </c>
      <c r="D1495" s="66">
        <v>73.599999999999994</v>
      </c>
      <c r="E1495" s="64"/>
      <c r="F1495" s="46">
        <f t="shared" si="184"/>
        <v>0</v>
      </c>
      <c r="G1495" s="65"/>
      <c r="H1495" s="46">
        <f t="shared" si="184"/>
        <v>0</v>
      </c>
      <c r="I1495" s="65">
        <v>0</v>
      </c>
      <c r="J1495" s="46">
        <f t="shared" si="185"/>
        <v>0</v>
      </c>
      <c r="K1495" s="46"/>
      <c r="L1495" s="46">
        <f t="shared" si="186"/>
        <v>0</v>
      </c>
      <c r="M1495" s="62"/>
      <c r="N1495" s="19"/>
    </row>
    <row r="1496" spans="1:35" ht="24" hidden="1" customHeight="1">
      <c r="A1496" s="61" t="s">
        <v>579</v>
      </c>
      <c r="B1496" s="61" t="s">
        <v>580</v>
      </c>
      <c r="C1496" s="62" t="s">
        <v>46</v>
      </c>
      <c r="D1496" s="66">
        <v>1</v>
      </c>
      <c r="E1496" s="64"/>
      <c r="F1496" s="46">
        <f t="shared" si="184"/>
        <v>0</v>
      </c>
      <c r="G1496" s="65"/>
      <c r="H1496" s="46">
        <f t="shared" si="184"/>
        <v>0</v>
      </c>
      <c r="I1496" s="65">
        <v>0</v>
      </c>
      <c r="J1496" s="46">
        <f t="shared" si="185"/>
        <v>0</v>
      </c>
      <c r="K1496" s="46"/>
      <c r="L1496" s="46">
        <f t="shared" si="186"/>
        <v>0</v>
      </c>
      <c r="M1496" s="62"/>
      <c r="N1496" s="19"/>
    </row>
    <row r="1497" spans="1:35" s="78" customFormat="1" ht="24" hidden="1" customHeight="1">
      <c r="A1497" s="70" t="s">
        <v>1168</v>
      </c>
      <c r="B1497" s="70"/>
      <c r="C1497" s="71"/>
      <c r="D1497" s="72"/>
      <c r="E1497" s="73"/>
      <c r="F1497" s="74">
        <f>SUM(F1498:F1518)</f>
        <v>0</v>
      </c>
      <c r="G1497" s="75"/>
      <c r="H1497" s="74">
        <f>SUM(H1498:H1518)</f>
        <v>0</v>
      </c>
      <c r="I1497" s="75"/>
      <c r="J1497" s="74">
        <f>SUM(J1498:J1518)</f>
        <v>0</v>
      </c>
      <c r="K1497" s="74"/>
      <c r="L1497" s="74">
        <f>SUM(L1498:L1518)</f>
        <v>0</v>
      </c>
      <c r="M1497" s="71"/>
      <c r="N1497" s="19"/>
      <c r="O1497" s="10"/>
      <c r="P1497" s="10"/>
      <c r="Q1497" s="10"/>
      <c r="R1497" s="10"/>
      <c r="S1497" s="10"/>
      <c r="T1497" s="10"/>
      <c r="U1497" s="77"/>
      <c r="V1497" s="77"/>
      <c r="W1497" s="77"/>
      <c r="X1497" s="77"/>
      <c r="Y1497" s="77"/>
      <c r="Z1497" s="77"/>
      <c r="AA1497" s="77"/>
      <c r="AB1497" s="77"/>
      <c r="AC1497" s="77"/>
      <c r="AD1497" s="77"/>
      <c r="AE1497" s="77"/>
      <c r="AF1497" s="77"/>
      <c r="AG1497" s="77"/>
      <c r="AH1497" s="77"/>
      <c r="AI1497" s="77"/>
    </row>
    <row r="1498" spans="1:35" ht="24" hidden="1" customHeight="1">
      <c r="A1498" s="61" t="s">
        <v>694</v>
      </c>
      <c r="B1498" s="61" t="s">
        <v>695</v>
      </c>
      <c r="C1498" s="62" t="s">
        <v>73</v>
      </c>
      <c r="D1498" s="66">
        <v>20</v>
      </c>
      <c r="E1498" s="64"/>
      <c r="F1498" s="46">
        <f t="shared" ref="F1498:H1518" si="187">TRUNC(E1498*$D1498,0)</f>
        <v>0</v>
      </c>
      <c r="G1498" s="65"/>
      <c r="H1498" s="46">
        <f t="shared" si="187"/>
        <v>0</v>
      </c>
      <c r="I1498" s="65">
        <v>0</v>
      </c>
      <c r="J1498" s="46">
        <f t="shared" ref="J1498:J1518" si="188">TRUNC(I1498*$D1498,0)</f>
        <v>0</v>
      </c>
      <c r="K1498" s="46"/>
      <c r="L1498" s="46">
        <f t="shared" ref="L1498:L1518" si="189">TRUNC(K1498*$D1498,0)</f>
        <v>0</v>
      </c>
      <c r="M1498" s="62"/>
      <c r="N1498" s="19"/>
    </row>
    <row r="1499" spans="1:35" ht="24" hidden="1" customHeight="1">
      <c r="A1499" s="61" t="s">
        <v>585</v>
      </c>
      <c r="B1499" s="61" t="s">
        <v>586</v>
      </c>
      <c r="C1499" s="62" t="s">
        <v>46</v>
      </c>
      <c r="D1499" s="66">
        <v>1</v>
      </c>
      <c r="E1499" s="64"/>
      <c r="F1499" s="46">
        <f t="shared" si="187"/>
        <v>0</v>
      </c>
      <c r="G1499" s="65"/>
      <c r="H1499" s="46">
        <f t="shared" si="187"/>
        <v>0</v>
      </c>
      <c r="I1499" s="65">
        <v>0</v>
      </c>
      <c r="J1499" s="46">
        <f t="shared" si="188"/>
        <v>0</v>
      </c>
      <c r="K1499" s="46"/>
      <c r="L1499" s="46">
        <f t="shared" si="189"/>
        <v>0</v>
      </c>
      <c r="M1499" s="62"/>
      <c r="N1499" s="19"/>
    </row>
    <row r="1500" spans="1:35" ht="24" hidden="1" customHeight="1">
      <c r="A1500" s="61" t="s">
        <v>697</v>
      </c>
      <c r="B1500" s="61" t="s">
        <v>1169</v>
      </c>
      <c r="C1500" s="62" t="s">
        <v>83</v>
      </c>
      <c r="D1500" s="66">
        <v>4</v>
      </c>
      <c r="E1500" s="64"/>
      <c r="F1500" s="46">
        <f t="shared" si="187"/>
        <v>0</v>
      </c>
      <c r="G1500" s="65"/>
      <c r="H1500" s="46">
        <f t="shared" si="187"/>
        <v>0</v>
      </c>
      <c r="I1500" s="65">
        <v>0</v>
      </c>
      <c r="J1500" s="46">
        <f t="shared" si="188"/>
        <v>0</v>
      </c>
      <c r="K1500" s="46"/>
      <c r="L1500" s="46">
        <f t="shared" si="189"/>
        <v>0</v>
      </c>
      <c r="M1500" s="62"/>
      <c r="N1500" s="19"/>
    </row>
    <row r="1501" spans="1:35" ht="24" hidden="1" customHeight="1">
      <c r="A1501" s="61" t="s">
        <v>697</v>
      </c>
      <c r="B1501" s="61" t="s">
        <v>1170</v>
      </c>
      <c r="C1501" s="62" t="s">
        <v>83</v>
      </c>
      <c r="D1501" s="66">
        <v>1</v>
      </c>
      <c r="E1501" s="64"/>
      <c r="F1501" s="46">
        <f t="shared" si="187"/>
        <v>0</v>
      </c>
      <c r="G1501" s="65"/>
      <c r="H1501" s="46">
        <f t="shared" si="187"/>
        <v>0</v>
      </c>
      <c r="I1501" s="65">
        <v>0</v>
      </c>
      <c r="J1501" s="46">
        <f t="shared" si="188"/>
        <v>0</v>
      </c>
      <c r="K1501" s="46"/>
      <c r="L1501" s="46">
        <f t="shared" si="189"/>
        <v>0</v>
      </c>
      <c r="M1501" s="62"/>
      <c r="N1501" s="19"/>
    </row>
    <row r="1502" spans="1:35" ht="24" hidden="1" customHeight="1">
      <c r="A1502" s="61" t="s">
        <v>700</v>
      </c>
      <c r="B1502" s="61" t="s">
        <v>701</v>
      </c>
      <c r="C1502" s="62" t="s">
        <v>690</v>
      </c>
      <c r="D1502" s="66">
        <v>30</v>
      </c>
      <c r="E1502" s="64"/>
      <c r="F1502" s="46">
        <f t="shared" si="187"/>
        <v>0</v>
      </c>
      <c r="G1502" s="65"/>
      <c r="H1502" s="46">
        <f t="shared" si="187"/>
        <v>0</v>
      </c>
      <c r="I1502" s="65">
        <v>0</v>
      </c>
      <c r="J1502" s="46">
        <f t="shared" si="188"/>
        <v>0</v>
      </c>
      <c r="K1502" s="46"/>
      <c r="L1502" s="46">
        <f t="shared" si="189"/>
        <v>0</v>
      </c>
      <c r="M1502" s="62"/>
      <c r="N1502" s="19"/>
    </row>
    <row r="1503" spans="1:35" ht="24" hidden="1" customHeight="1">
      <c r="A1503" s="61" t="s">
        <v>700</v>
      </c>
      <c r="B1503" s="61" t="s">
        <v>702</v>
      </c>
      <c r="C1503" s="62" t="s">
        <v>690</v>
      </c>
      <c r="D1503" s="66">
        <v>516</v>
      </c>
      <c r="E1503" s="64"/>
      <c r="F1503" s="46">
        <f t="shared" si="187"/>
        <v>0</v>
      </c>
      <c r="G1503" s="65"/>
      <c r="H1503" s="46">
        <f t="shared" si="187"/>
        <v>0</v>
      </c>
      <c r="I1503" s="65">
        <v>0</v>
      </c>
      <c r="J1503" s="46">
        <f t="shared" si="188"/>
        <v>0</v>
      </c>
      <c r="K1503" s="46"/>
      <c r="L1503" s="46">
        <f t="shared" si="189"/>
        <v>0</v>
      </c>
      <c r="M1503" s="62"/>
      <c r="N1503" s="19"/>
    </row>
    <row r="1504" spans="1:35" ht="24" hidden="1" customHeight="1">
      <c r="A1504" s="61" t="s">
        <v>704</v>
      </c>
      <c r="B1504" s="61" t="s">
        <v>705</v>
      </c>
      <c r="C1504" s="62" t="s">
        <v>690</v>
      </c>
      <c r="D1504" s="66">
        <v>37</v>
      </c>
      <c r="E1504" s="64"/>
      <c r="F1504" s="46">
        <f t="shared" si="187"/>
        <v>0</v>
      </c>
      <c r="G1504" s="65"/>
      <c r="H1504" s="46">
        <f t="shared" si="187"/>
        <v>0</v>
      </c>
      <c r="I1504" s="65">
        <v>0</v>
      </c>
      <c r="J1504" s="46">
        <f t="shared" si="188"/>
        <v>0</v>
      </c>
      <c r="K1504" s="46"/>
      <c r="L1504" s="46">
        <f t="shared" si="189"/>
        <v>0</v>
      </c>
      <c r="M1504" s="62"/>
      <c r="N1504" s="19"/>
    </row>
    <row r="1505" spans="1:35" ht="24" hidden="1" customHeight="1">
      <c r="A1505" s="61" t="s">
        <v>713</v>
      </c>
      <c r="B1505" s="61" t="s">
        <v>714</v>
      </c>
      <c r="C1505" s="62" t="s">
        <v>73</v>
      </c>
      <c r="D1505" s="66">
        <v>2</v>
      </c>
      <c r="E1505" s="64"/>
      <c r="F1505" s="46">
        <f t="shared" si="187"/>
        <v>0</v>
      </c>
      <c r="G1505" s="65"/>
      <c r="H1505" s="46">
        <f t="shared" si="187"/>
        <v>0</v>
      </c>
      <c r="I1505" s="65">
        <v>0</v>
      </c>
      <c r="J1505" s="46">
        <f t="shared" si="188"/>
        <v>0</v>
      </c>
      <c r="K1505" s="46"/>
      <c r="L1505" s="46">
        <f t="shared" si="189"/>
        <v>0</v>
      </c>
      <c r="M1505" s="62"/>
      <c r="N1505" s="19"/>
    </row>
    <row r="1506" spans="1:35" ht="24" hidden="1" customHeight="1">
      <c r="A1506" s="61" t="s">
        <v>716</v>
      </c>
      <c r="B1506" s="61" t="s">
        <v>642</v>
      </c>
      <c r="C1506" s="62" t="s">
        <v>83</v>
      </c>
      <c r="D1506" s="66">
        <v>10</v>
      </c>
      <c r="E1506" s="64"/>
      <c r="F1506" s="46">
        <f t="shared" si="187"/>
        <v>0</v>
      </c>
      <c r="G1506" s="65"/>
      <c r="H1506" s="46">
        <f t="shared" si="187"/>
        <v>0</v>
      </c>
      <c r="I1506" s="65">
        <v>0</v>
      </c>
      <c r="J1506" s="46">
        <f t="shared" si="188"/>
        <v>0</v>
      </c>
      <c r="K1506" s="46"/>
      <c r="L1506" s="46">
        <f t="shared" si="189"/>
        <v>0</v>
      </c>
      <c r="M1506" s="62"/>
      <c r="N1506" s="19"/>
    </row>
    <row r="1507" spans="1:35" ht="24" hidden="1" customHeight="1">
      <c r="A1507" s="61" t="s">
        <v>718</v>
      </c>
      <c r="B1507" s="61" t="s">
        <v>642</v>
      </c>
      <c r="C1507" s="62" t="s">
        <v>235</v>
      </c>
      <c r="D1507" s="66">
        <v>9</v>
      </c>
      <c r="E1507" s="64"/>
      <c r="F1507" s="46">
        <f t="shared" si="187"/>
        <v>0</v>
      </c>
      <c r="G1507" s="65"/>
      <c r="H1507" s="46">
        <f t="shared" si="187"/>
        <v>0</v>
      </c>
      <c r="I1507" s="65">
        <v>0</v>
      </c>
      <c r="J1507" s="46">
        <f t="shared" si="188"/>
        <v>0</v>
      </c>
      <c r="K1507" s="46"/>
      <c r="L1507" s="46">
        <f t="shared" si="189"/>
        <v>0</v>
      </c>
      <c r="M1507" s="62"/>
      <c r="N1507" s="19"/>
    </row>
    <row r="1508" spans="1:35" ht="24" hidden="1" customHeight="1">
      <c r="A1508" s="61" t="s">
        <v>688</v>
      </c>
      <c r="B1508" s="61" t="s">
        <v>717</v>
      </c>
      <c r="C1508" s="62" t="s">
        <v>235</v>
      </c>
      <c r="D1508" s="66">
        <v>2</v>
      </c>
      <c r="E1508" s="64"/>
      <c r="F1508" s="46">
        <f t="shared" si="187"/>
        <v>0</v>
      </c>
      <c r="G1508" s="65"/>
      <c r="H1508" s="46">
        <f t="shared" si="187"/>
        <v>0</v>
      </c>
      <c r="I1508" s="65">
        <v>0</v>
      </c>
      <c r="J1508" s="46">
        <f t="shared" si="188"/>
        <v>0</v>
      </c>
      <c r="K1508" s="46"/>
      <c r="L1508" s="46">
        <f t="shared" si="189"/>
        <v>0</v>
      </c>
      <c r="M1508" s="62"/>
      <c r="N1508" s="19"/>
    </row>
    <row r="1509" spans="1:35" ht="24" hidden="1" customHeight="1">
      <c r="A1509" s="61" t="s">
        <v>720</v>
      </c>
      <c r="B1509" s="61" t="s">
        <v>721</v>
      </c>
      <c r="C1509" s="62" t="s">
        <v>690</v>
      </c>
      <c r="D1509" s="66">
        <v>11</v>
      </c>
      <c r="E1509" s="64"/>
      <c r="F1509" s="46">
        <f t="shared" si="187"/>
        <v>0</v>
      </c>
      <c r="G1509" s="65"/>
      <c r="H1509" s="46">
        <f t="shared" si="187"/>
        <v>0</v>
      </c>
      <c r="I1509" s="65">
        <v>0</v>
      </c>
      <c r="J1509" s="46">
        <f t="shared" si="188"/>
        <v>0</v>
      </c>
      <c r="K1509" s="46"/>
      <c r="L1509" s="46">
        <f t="shared" si="189"/>
        <v>0</v>
      </c>
      <c r="M1509" s="62"/>
      <c r="N1509" s="19"/>
    </row>
    <row r="1510" spans="1:35" ht="24" hidden="1" customHeight="1">
      <c r="A1510" s="61" t="s">
        <v>266</v>
      </c>
      <c r="B1510" s="61" t="s">
        <v>722</v>
      </c>
      <c r="C1510" s="62" t="s">
        <v>690</v>
      </c>
      <c r="D1510" s="66">
        <v>546</v>
      </c>
      <c r="E1510" s="64"/>
      <c r="F1510" s="46">
        <f t="shared" si="187"/>
        <v>0</v>
      </c>
      <c r="G1510" s="65"/>
      <c r="H1510" s="46">
        <f t="shared" si="187"/>
        <v>0</v>
      </c>
      <c r="I1510" s="65">
        <v>0</v>
      </c>
      <c r="J1510" s="46">
        <f t="shared" si="188"/>
        <v>0</v>
      </c>
      <c r="K1510" s="46"/>
      <c r="L1510" s="46">
        <f t="shared" si="189"/>
        <v>0</v>
      </c>
      <c r="M1510" s="62"/>
      <c r="N1510" s="19"/>
    </row>
    <row r="1511" spans="1:35" ht="24" hidden="1" customHeight="1">
      <c r="A1511" s="61" t="s">
        <v>723</v>
      </c>
      <c r="B1511" s="61" t="s">
        <v>10</v>
      </c>
      <c r="C1511" s="62" t="s">
        <v>724</v>
      </c>
      <c r="D1511" s="66">
        <v>432</v>
      </c>
      <c r="E1511" s="64"/>
      <c r="F1511" s="46">
        <f t="shared" si="187"/>
        <v>0</v>
      </c>
      <c r="G1511" s="65"/>
      <c r="H1511" s="46">
        <f t="shared" si="187"/>
        <v>0</v>
      </c>
      <c r="I1511" s="65">
        <v>0</v>
      </c>
      <c r="J1511" s="46">
        <f t="shared" si="188"/>
        <v>0</v>
      </c>
      <c r="K1511" s="46"/>
      <c r="L1511" s="46">
        <f t="shared" si="189"/>
        <v>0</v>
      </c>
      <c r="M1511" s="62"/>
      <c r="N1511" s="19"/>
    </row>
    <row r="1512" spans="1:35" ht="24" hidden="1" customHeight="1">
      <c r="A1512" s="61" t="s">
        <v>725</v>
      </c>
      <c r="B1512" s="61" t="s">
        <v>1171</v>
      </c>
      <c r="C1512" s="62" t="s">
        <v>83</v>
      </c>
      <c r="D1512" s="66">
        <v>10</v>
      </c>
      <c r="E1512" s="64"/>
      <c r="F1512" s="46">
        <f t="shared" si="187"/>
        <v>0</v>
      </c>
      <c r="G1512" s="65"/>
      <c r="H1512" s="46">
        <f t="shared" si="187"/>
        <v>0</v>
      </c>
      <c r="I1512" s="65">
        <v>0</v>
      </c>
      <c r="J1512" s="46">
        <f t="shared" si="188"/>
        <v>0</v>
      </c>
      <c r="K1512" s="46"/>
      <c r="L1512" s="46">
        <f t="shared" si="189"/>
        <v>0</v>
      </c>
      <c r="M1512" s="62"/>
      <c r="N1512" s="19"/>
    </row>
    <row r="1513" spans="1:35" ht="24" hidden="1" customHeight="1">
      <c r="A1513" s="61" t="s">
        <v>725</v>
      </c>
      <c r="B1513" s="61" t="s">
        <v>1172</v>
      </c>
      <c r="C1513" s="62" t="s">
        <v>83</v>
      </c>
      <c r="D1513" s="66">
        <v>8</v>
      </c>
      <c r="E1513" s="64"/>
      <c r="F1513" s="46">
        <f t="shared" si="187"/>
        <v>0</v>
      </c>
      <c r="G1513" s="65"/>
      <c r="H1513" s="46">
        <f t="shared" si="187"/>
        <v>0</v>
      </c>
      <c r="I1513" s="65">
        <v>0</v>
      </c>
      <c r="J1513" s="46">
        <f t="shared" si="188"/>
        <v>0</v>
      </c>
      <c r="K1513" s="46"/>
      <c r="L1513" s="46">
        <f t="shared" si="189"/>
        <v>0</v>
      </c>
      <c r="M1513" s="62"/>
      <c r="N1513" s="19"/>
    </row>
    <row r="1514" spans="1:35" ht="24" hidden="1" customHeight="1">
      <c r="A1514" s="61" t="s">
        <v>730</v>
      </c>
      <c r="B1514" s="61" t="s">
        <v>642</v>
      </c>
      <c r="C1514" s="62" t="s">
        <v>235</v>
      </c>
      <c r="D1514" s="66">
        <v>2</v>
      </c>
      <c r="E1514" s="64"/>
      <c r="F1514" s="46">
        <f t="shared" si="187"/>
        <v>0</v>
      </c>
      <c r="G1514" s="65"/>
      <c r="H1514" s="46">
        <f t="shared" si="187"/>
        <v>0</v>
      </c>
      <c r="I1514" s="65">
        <v>0</v>
      </c>
      <c r="J1514" s="46">
        <f t="shared" si="188"/>
        <v>0</v>
      </c>
      <c r="K1514" s="46"/>
      <c r="L1514" s="46">
        <f t="shared" si="189"/>
        <v>0</v>
      </c>
      <c r="M1514" s="62"/>
      <c r="N1514" s="76"/>
      <c r="O1514" s="77"/>
      <c r="P1514" s="77"/>
      <c r="Q1514" s="77"/>
      <c r="R1514" s="77"/>
      <c r="S1514" s="77"/>
      <c r="T1514" s="77"/>
    </row>
    <row r="1515" spans="1:35" ht="24" hidden="1" customHeight="1">
      <c r="A1515" s="61" t="s">
        <v>575</v>
      </c>
      <c r="B1515" s="61" t="s">
        <v>576</v>
      </c>
      <c r="C1515" s="62" t="s">
        <v>577</v>
      </c>
      <c r="D1515" s="66">
        <v>1.6</v>
      </c>
      <c r="E1515" s="64"/>
      <c r="F1515" s="46">
        <f t="shared" si="187"/>
        <v>0</v>
      </c>
      <c r="G1515" s="65"/>
      <c r="H1515" s="46">
        <f t="shared" si="187"/>
        <v>0</v>
      </c>
      <c r="I1515" s="65">
        <v>0</v>
      </c>
      <c r="J1515" s="46">
        <f t="shared" si="188"/>
        <v>0</v>
      </c>
      <c r="K1515" s="46"/>
      <c r="L1515" s="46">
        <f t="shared" si="189"/>
        <v>0</v>
      </c>
      <c r="M1515" s="62"/>
      <c r="N1515" s="76"/>
      <c r="O1515" s="77"/>
      <c r="P1515" s="77"/>
      <c r="Q1515" s="77"/>
      <c r="R1515" s="77"/>
      <c r="S1515" s="77"/>
      <c r="T1515" s="77"/>
    </row>
    <row r="1516" spans="1:35" ht="24" hidden="1" customHeight="1">
      <c r="A1516" s="61" t="s">
        <v>575</v>
      </c>
      <c r="B1516" s="61" t="s">
        <v>599</v>
      </c>
      <c r="C1516" s="62" t="s">
        <v>577</v>
      </c>
      <c r="D1516" s="66">
        <v>4</v>
      </c>
      <c r="E1516" s="64"/>
      <c r="F1516" s="46">
        <f t="shared" si="187"/>
        <v>0</v>
      </c>
      <c r="G1516" s="65"/>
      <c r="H1516" s="46">
        <f t="shared" si="187"/>
        <v>0</v>
      </c>
      <c r="I1516" s="65">
        <v>0</v>
      </c>
      <c r="J1516" s="46">
        <f t="shared" si="188"/>
        <v>0</v>
      </c>
      <c r="K1516" s="46"/>
      <c r="L1516" s="46">
        <f t="shared" si="189"/>
        <v>0</v>
      </c>
      <c r="M1516" s="62"/>
      <c r="N1516" s="19"/>
    </row>
    <row r="1517" spans="1:35" ht="24" hidden="1" customHeight="1">
      <c r="A1517" s="61" t="s">
        <v>575</v>
      </c>
      <c r="B1517" s="61" t="s">
        <v>731</v>
      </c>
      <c r="C1517" s="62" t="s">
        <v>577</v>
      </c>
      <c r="D1517" s="66">
        <v>14.4</v>
      </c>
      <c r="E1517" s="64"/>
      <c r="F1517" s="46">
        <f t="shared" si="187"/>
        <v>0</v>
      </c>
      <c r="G1517" s="65"/>
      <c r="H1517" s="46">
        <f t="shared" si="187"/>
        <v>0</v>
      </c>
      <c r="I1517" s="65">
        <v>0</v>
      </c>
      <c r="J1517" s="46">
        <f t="shared" si="188"/>
        <v>0</v>
      </c>
      <c r="K1517" s="46"/>
      <c r="L1517" s="46">
        <f t="shared" si="189"/>
        <v>0</v>
      </c>
      <c r="M1517" s="62"/>
      <c r="N1517" s="19"/>
    </row>
    <row r="1518" spans="1:35" ht="24" hidden="1" customHeight="1">
      <c r="A1518" s="61" t="s">
        <v>579</v>
      </c>
      <c r="B1518" s="61" t="s">
        <v>580</v>
      </c>
      <c r="C1518" s="62" t="s">
        <v>46</v>
      </c>
      <c r="D1518" s="66">
        <v>1</v>
      </c>
      <c r="E1518" s="64"/>
      <c r="F1518" s="46">
        <f t="shared" si="187"/>
        <v>0</v>
      </c>
      <c r="G1518" s="65"/>
      <c r="H1518" s="46">
        <f t="shared" si="187"/>
        <v>0</v>
      </c>
      <c r="I1518" s="65">
        <v>0</v>
      </c>
      <c r="J1518" s="46">
        <f t="shared" si="188"/>
        <v>0</v>
      </c>
      <c r="K1518" s="46"/>
      <c r="L1518" s="46">
        <f t="shared" si="189"/>
        <v>0</v>
      </c>
      <c r="M1518" s="62"/>
      <c r="N1518" s="19"/>
    </row>
    <row r="1519" spans="1:35" s="78" customFormat="1" ht="24" hidden="1" customHeight="1">
      <c r="A1519" s="70" t="s">
        <v>1173</v>
      </c>
      <c r="B1519" s="70"/>
      <c r="C1519" s="71"/>
      <c r="D1519" s="72"/>
      <c r="E1519" s="73"/>
      <c r="F1519" s="74">
        <f>F1520+F1539+F1616</f>
        <v>0</v>
      </c>
      <c r="G1519" s="75"/>
      <c r="H1519" s="74">
        <f>H1520+H1539+H1616</f>
        <v>0</v>
      </c>
      <c r="I1519" s="75"/>
      <c r="J1519" s="74">
        <f>J1520+J1539+J1616</f>
        <v>0</v>
      </c>
      <c r="K1519" s="74"/>
      <c r="L1519" s="74">
        <f>L1520+L1539+L1616</f>
        <v>0</v>
      </c>
      <c r="M1519" s="71"/>
      <c r="N1519" s="19"/>
      <c r="O1519" s="10"/>
      <c r="P1519" s="10"/>
      <c r="Q1519" s="10"/>
      <c r="R1519" s="10"/>
      <c r="S1519" s="10"/>
      <c r="T1519" s="10"/>
      <c r="U1519" s="77"/>
      <c r="V1519" s="77"/>
      <c r="W1519" s="77"/>
      <c r="X1519" s="77"/>
      <c r="Y1519" s="77"/>
      <c r="Z1519" s="77"/>
      <c r="AA1519" s="77"/>
      <c r="AB1519" s="77"/>
      <c r="AC1519" s="77"/>
      <c r="AD1519" s="77"/>
      <c r="AE1519" s="77"/>
      <c r="AF1519" s="77"/>
      <c r="AG1519" s="77"/>
      <c r="AH1519" s="77"/>
      <c r="AI1519" s="77"/>
    </row>
    <row r="1520" spans="1:35" s="78" customFormat="1" ht="24" hidden="1" customHeight="1">
      <c r="A1520" s="70" t="s">
        <v>733</v>
      </c>
      <c r="B1520" s="70"/>
      <c r="C1520" s="71"/>
      <c r="D1520" s="72"/>
      <c r="E1520" s="73"/>
      <c r="F1520" s="74">
        <f>SUM(F1521:F1538)</f>
        <v>0</v>
      </c>
      <c r="G1520" s="75"/>
      <c r="H1520" s="74">
        <f>SUM(H1521:H1538)</f>
        <v>0</v>
      </c>
      <c r="I1520" s="75"/>
      <c r="J1520" s="74">
        <f>SUM(J1521:J1538)</f>
        <v>0</v>
      </c>
      <c r="K1520" s="74"/>
      <c r="L1520" s="74">
        <f>SUM(L1521:L1538)</f>
        <v>0</v>
      </c>
      <c r="M1520" s="71"/>
      <c r="N1520" s="19"/>
      <c r="O1520" s="10"/>
      <c r="P1520" s="10"/>
      <c r="Q1520" s="10"/>
      <c r="R1520" s="10"/>
      <c r="S1520" s="10"/>
      <c r="T1520" s="10"/>
      <c r="U1520" s="77"/>
      <c r="V1520" s="77"/>
      <c r="W1520" s="77"/>
      <c r="X1520" s="77"/>
      <c r="Y1520" s="77"/>
      <c r="Z1520" s="77"/>
      <c r="AA1520" s="77"/>
      <c r="AB1520" s="77"/>
      <c r="AC1520" s="77"/>
      <c r="AD1520" s="77"/>
      <c r="AE1520" s="77"/>
      <c r="AF1520" s="77"/>
      <c r="AG1520" s="77"/>
      <c r="AH1520" s="77"/>
      <c r="AI1520" s="77"/>
    </row>
    <row r="1521" spans="1:20" ht="24" hidden="1" customHeight="1">
      <c r="A1521" s="61" t="s">
        <v>734</v>
      </c>
      <c r="B1521" s="61" t="s">
        <v>1174</v>
      </c>
      <c r="C1521" s="62" t="s">
        <v>561</v>
      </c>
      <c r="D1521" s="66">
        <v>3</v>
      </c>
      <c r="E1521" s="64"/>
      <c r="F1521" s="46">
        <f t="shared" ref="F1521:H1538" si="190">TRUNC(E1521*$D1521,0)</f>
        <v>0</v>
      </c>
      <c r="G1521" s="65"/>
      <c r="H1521" s="46">
        <f t="shared" si="190"/>
        <v>0</v>
      </c>
      <c r="I1521" s="65">
        <v>0</v>
      </c>
      <c r="J1521" s="46">
        <f t="shared" ref="J1521:J1538" si="191">TRUNC(I1521*$D1521,0)</f>
        <v>0</v>
      </c>
      <c r="K1521" s="46"/>
      <c r="L1521" s="46">
        <f t="shared" ref="L1521:L1538" si="192">TRUNC(K1521*$D1521,0)</f>
        <v>0</v>
      </c>
      <c r="M1521" s="62"/>
      <c r="N1521" s="19"/>
    </row>
    <row r="1522" spans="1:20" ht="24" hidden="1" customHeight="1">
      <c r="A1522" s="61" t="s">
        <v>737</v>
      </c>
      <c r="B1522" s="61" t="s">
        <v>738</v>
      </c>
      <c r="C1522" s="62" t="s">
        <v>561</v>
      </c>
      <c r="D1522" s="66">
        <v>1</v>
      </c>
      <c r="E1522" s="64"/>
      <c r="F1522" s="46">
        <f t="shared" si="190"/>
        <v>0</v>
      </c>
      <c r="G1522" s="65"/>
      <c r="H1522" s="46">
        <f t="shared" si="190"/>
        <v>0</v>
      </c>
      <c r="I1522" s="65">
        <v>0</v>
      </c>
      <c r="J1522" s="46">
        <f t="shared" si="191"/>
        <v>0</v>
      </c>
      <c r="K1522" s="46"/>
      <c r="L1522" s="46">
        <f t="shared" si="192"/>
        <v>0</v>
      </c>
      <c r="M1522" s="62"/>
      <c r="N1522" s="19"/>
    </row>
    <row r="1523" spans="1:20" ht="24" hidden="1" customHeight="1">
      <c r="A1523" s="61" t="s">
        <v>739</v>
      </c>
      <c r="B1523" s="61" t="s">
        <v>740</v>
      </c>
      <c r="C1523" s="62" t="s">
        <v>561</v>
      </c>
      <c r="D1523" s="66">
        <v>2</v>
      </c>
      <c r="E1523" s="64"/>
      <c r="F1523" s="46">
        <f t="shared" si="190"/>
        <v>0</v>
      </c>
      <c r="G1523" s="65"/>
      <c r="H1523" s="46">
        <f t="shared" si="190"/>
        <v>0</v>
      </c>
      <c r="I1523" s="65">
        <v>0</v>
      </c>
      <c r="J1523" s="46">
        <f t="shared" si="191"/>
        <v>0</v>
      </c>
      <c r="K1523" s="46"/>
      <c r="L1523" s="46">
        <f t="shared" si="192"/>
        <v>0</v>
      </c>
      <c r="M1523" s="62"/>
      <c r="N1523" s="19"/>
    </row>
    <row r="1524" spans="1:20" ht="24" hidden="1" customHeight="1">
      <c r="A1524" s="61" t="s">
        <v>743</v>
      </c>
      <c r="B1524" s="61" t="s">
        <v>744</v>
      </c>
      <c r="C1524" s="62" t="s">
        <v>46</v>
      </c>
      <c r="D1524" s="66">
        <v>1</v>
      </c>
      <c r="E1524" s="64"/>
      <c r="F1524" s="46">
        <f t="shared" si="190"/>
        <v>0</v>
      </c>
      <c r="G1524" s="65"/>
      <c r="H1524" s="46">
        <f t="shared" si="190"/>
        <v>0</v>
      </c>
      <c r="I1524" s="65">
        <v>0</v>
      </c>
      <c r="J1524" s="46">
        <f t="shared" si="191"/>
        <v>0</v>
      </c>
      <c r="K1524" s="46"/>
      <c r="L1524" s="46">
        <f t="shared" si="192"/>
        <v>0</v>
      </c>
      <c r="M1524" s="62"/>
      <c r="N1524" s="19"/>
    </row>
    <row r="1525" spans="1:20" ht="24" hidden="1" customHeight="1">
      <c r="A1525" s="61" t="s">
        <v>745</v>
      </c>
      <c r="B1525" s="61" t="s">
        <v>746</v>
      </c>
      <c r="C1525" s="62" t="s">
        <v>561</v>
      </c>
      <c r="D1525" s="66">
        <v>1</v>
      </c>
      <c r="E1525" s="64"/>
      <c r="F1525" s="46">
        <f t="shared" si="190"/>
        <v>0</v>
      </c>
      <c r="G1525" s="65"/>
      <c r="H1525" s="46">
        <f t="shared" si="190"/>
        <v>0</v>
      </c>
      <c r="I1525" s="65">
        <v>0</v>
      </c>
      <c r="J1525" s="46">
        <f t="shared" si="191"/>
        <v>0</v>
      </c>
      <c r="K1525" s="46"/>
      <c r="L1525" s="46">
        <f t="shared" si="192"/>
        <v>0</v>
      </c>
      <c r="M1525" s="62"/>
      <c r="N1525" s="19"/>
    </row>
    <row r="1526" spans="1:20" ht="24" hidden="1" customHeight="1">
      <c r="A1526" s="61" t="s">
        <v>747</v>
      </c>
      <c r="B1526" s="61" t="s">
        <v>748</v>
      </c>
      <c r="C1526" s="62" t="s">
        <v>561</v>
      </c>
      <c r="D1526" s="66">
        <v>1</v>
      </c>
      <c r="E1526" s="64"/>
      <c r="F1526" s="46">
        <f t="shared" si="190"/>
        <v>0</v>
      </c>
      <c r="G1526" s="65"/>
      <c r="H1526" s="46">
        <f t="shared" si="190"/>
        <v>0</v>
      </c>
      <c r="I1526" s="65">
        <v>0</v>
      </c>
      <c r="J1526" s="46">
        <f t="shared" si="191"/>
        <v>0</v>
      </c>
      <c r="K1526" s="46"/>
      <c r="L1526" s="46">
        <f t="shared" si="192"/>
        <v>0</v>
      </c>
      <c r="M1526" s="62"/>
      <c r="N1526" s="19"/>
    </row>
    <row r="1527" spans="1:20" ht="24" hidden="1" customHeight="1">
      <c r="A1527" s="61" t="s">
        <v>751</v>
      </c>
      <c r="B1527" s="61" t="s">
        <v>752</v>
      </c>
      <c r="C1527" s="62" t="s">
        <v>561</v>
      </c>
      <c r="D1527" s="66">
        <v>2</v>
      </c>
      <c r="E1527" s="64"/>
      <c r="F1527" s="46">
        <f t="shared" si="190"/>
        <v>0</v>
      </c>
      <c r="G1527" s="65"/>
      <c r="H1527" s="46">
        <f t="shared" si="190"/>
        <v>0</v>
      </c>
      <c r="I1527" s="65">
        <v>0</v>
      </c>
      <c r="J1527" s="46">
        <f t="shared" si="191"/>
        <v>0</v>
      </c>
      <c r="K1527" s="46"/>
      <c r="L1527" s="46">
        <f t="shared" si="192"/>
        <v>0</v>
      </c>
      <c r="M1527" s="62"/>
      <c r="N1527" s="19"/>
    </row>
    <row r="1528" spans="1:20" ht="24" hidden="1" customHeight="1">
      <c r="A1528" s="61" t="s">
        <v>753</v>
      </c>
      <c r="B1528" s="61" t="s">
        <v>754</v>
      </c>
      <c r="C1528" s="62" t="s">
        <v>83</v>
      </c>
      <c r="D1528" s="66">
        <v>5</v>
      </c>
      <c r="E1528" s="64"/>
      <c r="F1528" s="46">
        <f t="shared" si="190"/>
        <v>0</v>
      </c>
      <c r="G1528" s="65"/>
      <c r="H1528" s="46">
        <f t="shared" si="190"/>
        <v>0</v>
      </c>
      <c r="I1528" s="65">
        <v>0</v>
      </c>
      <c r="J1528" s="46">
        <f t="shared" si="191"/>
        <v>0</v>
      </c>
      <c r="K1528" s="46"/>
      <c r="L1528" s="46">
        <f t="shared" si="192"/>
        <v>0</v>
      </c>
      <c r="M1528" s="62"/>
      <c r="N1528" s="19"/>
    </row>
    <row r="1529" spans="1:20" ht="24" hidden="1" customHeight="1">
      <c r="A1529" s="61" t="s">
        <v>755</v>
      </c>
      <c r="B1529" s="61" t="s">
        <v>10</v>
      </c>
      <c r="C1529" s="62" t="s">
        <v>83</v>
      </c>
      <c r="D1529" s="66">
        <v>2</v>
      </c>
      <c r="E1529" s="64"/>
      <c r="F1529" s="46">
        <f t="shared" si="190"/>
        <v>0</v>
      </c>
      <c r="G1529" s="65"/>
      <c r="H1529" s="46">
        <f t="shared" si="190"/>
        <v>0</v>
      </c>
      <c r="I1529" s="65">
        <v>0</v>
      </c>
      <c r="J1529" s="46">
        <f t="shared" si="191"/>
        <v>0</v>
      </c>
      <c r="K1529" s="46"/>
      <c r="L1529" s="46">
        <f t="shared" si="192"/>
        <v>0</v>
      </c>
      <c r="M1529" s="62"/>
      <c r="N1529" s="19"/>
    </row>
    <row r="1530" spans="1:20" ht="24" hidden="1" customHeight="1">
      <c r="A1530" s="61" t="s">
        <v>756</v>
      </c>
      <c r="B1530" s="61" t="s">
        <v>757</v>
      </c>
      <c r="C1530" s="62" t="s">
        <v>83</v>
      </c>
      <c r="D1530" s="66">
        <v>2</v>
      </c>
      <c r="E1530" s="64"/>
      <c r="F1530" s="46">
        <f t="shared" si="190"/>
        <v>0</v>
      </c>
      <c r="G1530" s="65"/>
      <c r="H1530" s="46">
        <f t="shared" si="190"/>
        <v>0</v>
      </c>
      <c r="I1530" s="65">
        <v>0</v>
      </c>
      <c r="J1530" s="46">
        <f t="shared" si="191"/>
        <v>0</v>
      </c>
      <c r="K1530" s="46"/>
      <c r="L1530" s="46">
        <f t="shared" si="192"/>
        <v>0</v>
      </c>
      <c r="M1530" s="62"/>
      <c r="N1530" s="19"/>
    </row>
    <row r="1531" spans="1:20" ht="24" hidden="1" customHeight="1">
      <c r="A1531" s="61" t="s">
        <v>758</v>
      </c>
      <c r="B1531" s="61" t="s">
        <v>759</v>
      </c>
      <c r="C1531" s="62" t="s">
        <v>83</v>
      </c>
      <c r="D1531" s="66">
        <v>3</v>
      </c>
      <c r="E1531" s="64"/>
      <c r="F1531" s="46">
        <f t="shared" si="190"/>
        <v>0</v>
      </c>
      <c r="G1531" s="65"/>
      <c r="H1531" s="46">
        <f t="shared" si="190"/>
        <v>0</v>
      </c>
      <c r="I1531" s="65">
        <v>0</v>
      </c>
      <c r="J1531" s="46">
        <f t="shared" si="191"/>
        <v>0</v>
      </c>
      <c r="K1531" s="46"/>
      <c r="L1531" s="46">
        <f t="shared" si="192"/>
        <v>0</v>
      </c>
      <c r="M1531" s="62"/>
      <c r="N1531" s="19"/>
    </row>
    <row r="1532" spans="1:20" ht="24" hidden="1" customHeight="1">
      <c r="A1532" s="61" t="s">
        <v>760</v>
      </c>
      <c r="B1532" s="61" t="s">
        <v>761</v>
      </c>
      <c r="C1532" s="62" t="s">
        <v>83</v>
      </c>
      <c r="D1532" s="66">
        <v>4</v>
      </c>
      <c r="E1532" s="64"/>
      <c r="F1532" s="46">
        <f t="shared" si="190"/>
        <v>0</v>
      </c>
      <c r="G1532" s="65"/>
      <c r="H1532" s="46">
        <f t="shared" si="190"/>
        <v>0</v>
      </c>
      <c r="I1532" s="65">
        <v>0</v>
      </c>
      <c r="J1532" s="46">
        <f t="shared" si="191"/>
        <v>0</v>
      </c>
      <c r="K1532" s="46"/>
      <c r="L1532" s="46">
        <f t="shared" si="192"/>
        <v>0</v>
      </c>
      <c r="M1532" s="62"/>
      <c r="N1532" s="19"/>
    </row>
    <row r="1533" spans="1:20" ht="24" hidden="1" customHeight="1">
      <c r="A1533" s="61" t="s">
        <v>764</v>
      </c>
      <c r="B1533" s="61" t="s">
        <v>765</v>
      </c>
      <c r="C1533" s="62" t="s">
        <v>561</v>
      </c>
      <c r="D1533" s="66">
        <v>2</v>
      </c>
      <c r="E1533" s="64"/>
      <c r="F1533" s="46">
        <f t="shared" si="190"/>
        <v>0</v>
      </c>
      <c r="G1533" s="65"/>
      <c r="H1533" s="46">
        <f t="shared" si="190"/>
        <v>0</v>
      </c>
      <c r="I1533" s="65">
        <v>0</v>
      </c>
      <c r="J1533" s="46">
        <f t="shared" si="191"/>
        <v>0</v>
      </c>
      <c r="K1533" s="46"/>
      <c r="L1533" s="46">
        <f t="shared" si="192"/>
        <v>0</v>
      </c>
      <c r="M1533" s="62"/>
      <c r="N1533" s="19"/>
    </row>
    <row r="1534" spans="1:20" ht="24" hidden="1" customHeight="1">
      <c r="A1534" s="61" t="s">
        <v>762</v>
      </c>
      <c r="B1534" s="61" t="s">
        <v>763</v>
      </c>
      <c r="C1534" s="62" t="s">
        <v>561</v>
      </c>
      <c r="D1534" s="66">
        <v>3</v>
      </c>
      <c r="E1534" s="64"/>
      <c r="F1534" s="46">
        <f t="shared" si="190"/>
        <v>0</v>
      </c>
      <c r="G1534" s="65"/>
      <c r="H1534" s="46">
        <f t="shared" si="190"/>
        <v>0</v>
      </c>
      <c r="I1534" s="65">
        <v>0</v>
      </c>
      <c r="J1534" s="46">
        <f t="shared" si="191"/>
        <v>0</v>
      </c>
      <c r="K1534" s="46"/>
      <c r="L1534" s="46">
        <f t="shared" si="192"/>
        <v>0</v>
      </c>
      <c r="M1534" s="62"/>
      <c r="N1534" s="76"/>
      <c r="O1534" s="77"/>
      <c r="P1534" s="77"/>
      <c r="Q1534" s="77"/>
      <c r="R1534" s="77"/>
      <c r="S1534" s="77"/>
      <c r="T1534" s="77"/>
    </row>
    <row r="1535" spans="1:20" ht="24" hidden="1" customHeight="1">
      <c r="A1535" s="61" t="s">
        <v>575</v>
      </c>
      <c r="B1535" s="61" t="s">
        <v>576</v>
      </c>
      <c r="C1535" s="62" t="s">
        <v>577</v>
      </c>
      <c r="D1535" s="66">
        <v>1.6</v>
      </c>
      <c r="E1535" s="64"/>
      <c r="F1535" s="46">
        <f t="shared" si="190"/>
        <v>0</v>
      </c>
      <c r="G1535" s="65"/>
      <c r="H1535" s="46">
        <f t="shared" si="190"/>
        <v>0</v>
      </c>
      <c r="I1535" s="65">
        <v>0</v>
      </c>
      <c r="J1535" s="46">
        <f t="shared" si="191"/>
        <v>0</v>
      </c>
      <c r="K1535" s="46"/>
      <c r="L1535" s="46">
        <f t="shared" si="192"/>
        <v>0</v>
      </c>
      <c r="M1535" s="62"/>
      <c r="N1535" s="19"/>
    </row>
    <row r="1536" spans="1:20" ht="24" hidden="1" customHeight="1">
      <c r="A1536" s="61" t="s">
        <v>575</v>
      </c>
      <c r="B1536" s="61" t="s">
        <v>599</v>
      </c>
      <c r="C1536" s="62" t="s">
        <v>577</v>
      </c>
      <c r="D1536" s="66">
        <v>0.8</v>
      </c>
      <c r="E1536" s="64"/>
      <c r="F1536" s="46">
        <f t="shared" si="190"/>
        <v>0</v>
      </c>
      <c r="G1536" s="65"/>
      <c r="H1536" s="46">
        <f t="shared" si="190"/>
        <v>0</v>
      </c>
      <c r="I1536" s="65">
        <v>0</v>
      </c>
      <c r="J1536" s="46">
        <f t="shared" si="191"/>
        <v>0</v>
      </c>
      <c r="K1536" s="46"/>
      <c r="L1536" s="46">
        <f t="shared" si="192"/>
        <v>0</v>
      </c>
      <c r="M1536" s="62"/>
      <c r="N1536" s="19"/>
    </row>
    <row r="1537" spans="1:35" ht="24" hidden="1" customHeight="1">
      <c r="A1537" s="61" t="s">
        <v>575</v>
      </c>
      <c r="B1537" s="61" t="s">
        <v>766</v>
      </c>
      <c r="C1537" s="62" t="s">
        <v>577</v>
      </c>
      <c r="D1537" s="66">
        <v>9.6</v>
      </c>
      <c r="E1537" s="64"/>
      <c r="F1537" s="46">
        <f t="shared" si="190"/>
        <v>0</v>
      </c>
      <c r="G1537" s="65"/>
      <c r="H1537" s="46">
        <f t="shared" si="190"/>
        <v>0</v>
      </c>
      <c r="I1537" s="65">
        <v>0</v>
      </c>
      <c r="J1537" s="46">
        <f t="shared" si="191"/>
        <v>0</v>
      </c>
      <c r="K1537" s="46"/>
      <c r="L1537" s="46">
        <f t="shared" si="192"/>
        <v>0</v>
      </c>
      <c r="M1537" s="62"/>
      <c r="N1537" s="19"/>
    </row>
    <row r="1538" spans="1:35" ht="24" hidden="1" customHeight="1">
      <c r="A1538" s="61" t="s">
        <v>579</v>
      </c>
      <c r="B1538" s="61" t="s">
        <v>580</v>
      </c>
      <c r="C1538" s="62" t="s">
        <v>46</v>
      </c>
      <c r="D1538" s="66">
        <v>1</v>
      </c>
      <c r="E1538" s="64"/>
      <c r="F1538" s="46">
        <f t="shared" si="190"/>
        <v>0</v>
      </c>
      <c r="G1538" s="65"/>
      <c r="H1538" s="46">
        <f t="shared" si="190"/>
        <v>0</v>
      </c>
      <c r="I1538" s="65">
        <v>0</v>
      </c>
      <c r="J1538" s="46">
        <f t="shared" si="191"/>
        <v>0</v>
      </c>
      <c r="K1538" s="46"/>
      <c r="L1538" s="46">
        <f t="shared" si="192"/>
        <v>0</v>
      </c>
      <c r="M1538" s="62"/>
      <c r="N1538" s="19"/>
    </row>
    <row r="1539" spans="1:35" s="78" customFormat="1" ht="24" hidden="1" customHeight="1">
      <c r="A1539" s="70" t="s">
        <v>767</v>
      </c>
      <c r="B1539" s="70"/>
      <c r="C1539" s="71"/>
      <c r="D1539" s="72"/>
      <c r="E1539" s="73"/>
      <c r="F1539" s="74">
        <f>SUM(F1540:F1615)</f>
        <v>0</v>
      </c>
      <c r="G1539" s="75"/>
      <c r="H1539" s="74">
        <f>SUM(H1540:H1615)</f>
        <v>0</v>
      </c>
      <c r="I1539" s="75"/>
      <c r="J1539" s="74">
        <f>SUM(J1540:J1615)</f>
        <v>0</v>
      </c>
      <c r="K1539" s="74"/>
      <c r="L1539" s="74">
        <f>SUM(L1540:L1615)</f>
        <v>0</v>
      </c>
      <c r="M1539" s="71"/>
      <c r="N1539" s="19"/>
      <c r="O1539" s="10"/>
      <c r="P1539" s="10"/>
      <c r="Q1539" s="10"/>
      <c r="R1539" s="10"/>
      <c r="S1539" s="10"/>
      <c r="T1539" s="10"/>
      <c r="U1539" s="77"/>
      <c r="V1539" s="77"/>
      <c r="W1539" s="77"/>
      <c r="X1539" s="77"/>
      <c r="Y1539" s="77"/>
      <c r="Z1539" s="77"/>
      <c r="AA1539" s="77"/>
      <c r="AB1539" s="77"/>
      <c r="AC1539" s="77"/>
      <c r="AD1539" s="77"/>
      <c r="AE1539" s="77"/>
      <c r="AF1539" s="77"/>
      <c r="AG1539" s="77"/>
      <c r="AH1539" s="77"/>
      <c r="AI1539" s="77"/>
    </row>
    <row r="1540" spans="1:35" ht="24" hidden="1" customHeight="1">
      <c r="A1540" s="61" t="s">
        <v>605</v>
      </c>
      <c r="B1540" s="61" t="s">
        <v>768</v>
      </c>
      <c r="C1540" s="62" t="s">
        <v>73</v>
      </c>
      <c r="D1540" s="66">
        <v>58</v>
      </c>
      <c r="E1540" s="64"/>
      <c r="F1540" s="46">
        <f t="shared" ref="F1540:H1603" si="193">TRUNC(E1540*$D1540,0)</f>
        <v>0</v>
      </c>
      <c r="G1540" s="65"/>
      <c r="H1540" s="46">
        <f t="shared" si="193"/>
        <v>0</v>
      </c>
      <c r="I1540" s="65">
        <v>0</v>
      </c>
      <c r="J1540" s="46">
        <f t="shared" ref="J1540:J1603" si="194">TRUNC(I1540*$D1540,0)</f>
        <v>0</v>
      </c>
      <c r="K1540" s="46"/>
      <c r="L1540" s="46">
        <f t="shared" ref="L1540:L1603" si="195">TRUNC(K1540*$D1540,0)</f>
        <v>0</v>
      </c>
      <c r="M1540" s="62"/>
      <c r="N1540" s="19"/>
    </row>
    <row r="1541" spans="1:35" ht="24" hidden="1" customHeight="1">
      <c r="A1541" s="61" t="s">
        <v>605</v>
      </c>
      <c r="B1541" s="61" t="s">
        <v>606</v>
      </c>
      <c r="C1541" s="62" t="s">
        <v>73</v>
      </c>
      <c r="D1541" s="66">
        <v>88</v>
      </c>
      <c r="E1541" s="64"/>
      <c r="F1541" s="46">
        <f t="shared" si="193"/>
        <v>0</v>
      </c>
      <c r="G1541" s="65"/>
      <c r="H1541" s="46">
        <f t="shared" si="193"/>
        <v>0</v>
      </c>
      <c r="I1541" s="65">
        <v>0</v>
      </c>
      <c r="J1541" s="46">
        <f t="shared" si="194"/>
        <v>0</v>
      </c>
      <c r="K1541" s="46"/>
      <c r="L1541" s="46">
        <f t="shared" si="195"/>
        <v>0</v>
      </c>
      <c r="M1541" s="62"/>
      <c r="N1541" s="19"/>
    </row>
    <row r="1542" spans="1:35" ht="24" hidden="1" customHeight="1">
      <c r="A1542" s="61" t="s">
        <v>605</v>
      </c>
      <c r="B1542" s="61" t="s">
        <v>607</v>
      </c>
      <c r="C1542" s="62" t="s">
        <v>73</v>
      </c>
      <c r="D1542" s="66">
        <v>75</v>
      </c>
      <c r="E1542" s="64"/>
      <c r="F1542" s="46">
        <f t="shared" si="193"/>
        <v>0</v>
      </c>
      <c r="G1542" s="65"/>
      <c r="H1542" s="46">
        <f t="shared" si="193"/>
        <v>0</v>
      </c>
      <c r="I1542" s="65">
        <v>0</v>
      </c>
      <c r="J1542" s="46">
        <f t="shared" si="194"/>
        <v>0</v>
      </c>
      <c r="K1542" s="46"/>
      <c r="L1542" s="46">
        <f t="shared" si="195"/>
        <v>0</v>
      </c>
      <c r="M1542" s="62"/>
      <c r="N1542" s="19"/>
    </row>
    <row r="1543" spans="1:35" ht="24" hidden="1" customHeight="1">
      <c r="A1543" s="61" t="s">
        <v>605</v>
      </c>
      <c r="B1543" s="61" t="s">
        <v>608</v>
      </c>
      <c r="C1543" s="62" t="s">
        <v>73</v>
      </c>
      <c r="D1543" s="66">
        <v>6</v>
      </c>
      <c r="E1543" s="64"/>
      <c r="F1543" s="46">
        <f t="shared" si="193"/>
        <v>0</v>
      </c>
      <c r="G1543" s="65"/>
      <c r="H1543" s="46">
        <f t="shared" si="193"/>
        <v>0</v>
      </c>
      <c r="I1543" s="65">
        <v>0</v>
      </c>
      <c r="J1543" s="46">
        <f t="shared" si="194"/>
        <v>0</v>
      </c>
      <c r="K1543" s="46"/>
      <c r="L1543" s="46">
        <f t="shared" si="195"/>
        <v>0</v>
      </c>
      <c r="M1543" s="62"/>
      <c r="N1543" s="19"/>
    </row>
    <row r="1544" spans="1:35" ht="24" hidden="1" customHeight="1">
      <c r="A1544" s="61" t="s">
        <v>605</v>
      </c>
      <c r="B1544" s="61" t="s">
        <v>609</v>
      </c>
      <c r="C1544" s="62" t="s">
        <v>73</v>
      </c>
      <c r="D1544" s="66">
        <v>67</v>
      </c>
      <c r="E1544" s="64"/>
      <c r="F1544" s="46">
        <f t="shared" si="193"/>
        <v>0</v>
      </c>
      <c r="G1544" s="65"/>
      <c r="H1544" s="46">
        <f t="shared" si="193"/>
        <v>0</v>
      </c>
      <c r="I1544" s="65">
        <v>0</v>
      </c>
      <c r="J1544" s="46">
        <f t="shared" si="194"/>
        <v>0</v>
      </c>
      <c r="K1544" s="46"/>
      <c r="L1544" s="46">
        <f t="shared" si="195"/>
        <v>0</v>
      </c>
      <c r="M1544" s="62"/>
      <c r="N1544" s="19"/>
    </row>
    <row r="1545" spans="1:35" ht="24" hidden="1" customHeight="1">
      <c r="A1545" s="61" t="s">
        <v>927</v>
      </c>
      <c r="B1545" s="61" t="s">
        <v>928</v>
      </c>
      <c r="C1545" s="62" t="s">
        <v>46</v>
      </c>
      <c r="D1545" s="66">
        <v>1</v>
      </c>
      <c r="E1545" s="64"/>
      <c r="F1545" s="46">
        <f t="shared" si="193"/>
        <v>0</v>
      </c>
      <c r="G1545" s="65"/>
      <c r="H1545" s="46">
        <f t="shared" si="193"/>
        <v>0</v>
      </c>
      <c r="I1545" s="65">
        <v>0</v>
      </c>
      <c r="J1545" s="46">
        <f t="shared" si="194"/>
        <v>0</v>
      </c>
      <c r="K1545" s="46"/>
      <c r="L1545" s="46">
        <f t="shared" si="195"/>
        <v>0</v>
      </c>
      <c r="M1545" s="62"/>
      <c r="N1545" s="19"/>
    </row>
    <row r="1546" spans="1:35" ht="24" hidden="1" customHeight="1">
      <c r="A1546" s="61" t="s">
        <v>611</v>
      </c>
      <c r="B1546" s="61" t="s">
        <v>769</v>
      </c>
      <c r="C1546" s="62" t="s">
        <v>73</v>
      </c>
      <c r="D1546" s="66">
        <v>45</v>
      </c>
      <c r="E1546" s="64"/>
      <c r="F1546" s="46">
        <f t="shared" si="193"/>
        <v>0</v>
      </c>
      <c r="G1546" s="65"/>
      <c r="H1546" s="46">
        <f t="shared" si="193"/>
        <v>0</v>
      </c>
      <c r="I1546" s="65">
        <v>0</v>
      </c>
      <c r="J1546" s="46">
        <f t="shared" si="194"/>
        <v>0</v>
      </c>
      <c r="K1546" s="46"/>
      <c r="L1546" s="46">
        <f t="shared" si="195"/>
        <v>0</v>
      </c>
      <c r="M1546" s="62"/>
      <c r="N1546" s="19"/>
    </row>
    <row r="1547" spans="1:35" ht="24" hidden="1" customHeight="1">
      <c r="A1547" s="61" t="s">
        <v>611</v>
      </c>
      <c r="B1547" s="61" t="s">
        <v>770</v>
      </c>
      <c r="C1547" s="62" t="s">
        <v>73</v>
      </c>
      <c r="D1547" s="66">
        <v>77</v>
      </c>
      <c r="E1547" s="64"/>
      <c r="F1547" s="46">
        <f t="shared" si="193"/>
        <v>0</v>
      </c>
      <c r="G1547" s="65"/>
      <c r="H1547" s="46">
        <f t="shared" si="193"/>
        <v>0</v>
      </c>
      <c r="I1547" s="65">
        <v>0</v>
      </c>
      <c r="J1547" s="46">
        <f t="shared" si="194"/>
        <v>0</v>
      </c>
      <c r="K1547" s="46"/>
      <c r="L1547" s="46">
        <f t="shared" si="195"/>
        <v>0</v>
      </c>
      <c r="M1547" s="62"/>
      <c r="N1547" s="19"/>
    </row>
    <row r="1548" spans="1:35" ht="24" hidden="1" customHeight="1">
      <c r="A1548" s="61" t="s">
        <v>611</v>
      </c>
      <c r="B1548" s="61" t="s">
        <v>612</v>
      </c>
      <c r="C1548" s="62" t="s">
        <v>73</v>
      </c>
      <c r="D1548" s="66">
        <v>69</v>
      </c>
      <c r="E1548" s="64"/>
      <c r="F1548" s="46">
        <f t="shared" si="193"/>
        <v>0</v>
      </c>
      <c r="G1548" s="65"/>
      <c r="H1548" s="46">
        <f t="shared" si="193"/>
        <v>0</v>
      </c>
      <c r="I1548" s="65">
        <v>0</v>
      </c>
      <c r="J1548" s="46">
        <f t="shared" si="194"/>
        <v>0</v>
      </c>
      <c r="K1548" s="46"/>
      <c r="L1548" s="46">
        <f t="shared" si="195"/>
        <v>0</v>
      </c>
      <c r="M1548" s="62"/>
      <c r="N1548" s="19"/>
    </row>
    <row r="1549" spans="1:35" ht="24" hidden="1" customHeight="1">
      <c r="A1549" s="61" t="s">
        <v>611</v>
      </c>
      <c r="B1549" s="61" t="s">
        <v>613</v>
      </c>
      <c r="C1549" s="62" t="s">
        <v>73</v>
      </c>
      <c r="D1549" s="66">
        <v>6</v>
      </c>
      <c r="E1549" s="64"/>
      <c r="F1549" s="46">
        <f t="shared" si="193"/>
        <v>0</v>
      </c>
      <c r="G1549" s="65"/>
      <c r="H1549" s="46">
        <f t="shared" si="193"/>
        <v>0</v>
      </c>
      <c r="I1549" s="65">
        <v>0</v>
      </c>
      <c r="J1549" s="46">
        <f t="shared" si="194"/>
        <v>0</v>
      </c>
      <c r="K1549" s="46"/>
      <c r="L1549" s="46">
        <f t="shared" si="195"/>
        <v>0</v>
      </c>
      <c r="M1549" s="62"/>
      <c r="N1549" s="19"/>
    </row>
    <row r="1550" spans="1:35" ht="24" hidden="1" customHeight="1">
      <c r="A1550" s="61" t="s">
        <v>611</v>
      </c>
      <c r="B1550" s="61" t="s">
        <v>614</v>
      </c>
      <c r="C1550" s="62" t="s">
        <v>73</v>
      </c>
      <c r="D1550" s="66">
        <v>64</v>
      </c>
      <c r="E1550" s="64"/>
      <c r="F1550" s="46">
        <f t="shared" si="193"/>
        <v>0</v>
      </c>
      <c r="G1550" s="65"/>
      <c r="H1550" s="46">
        <f t="shared" si="193"/>
        <v>0</v>
      </c>
      <c r="I1550" s="65">
        <v>0</v>
      </c>
      <c r="J1550" s="46">
        <f t="shared" si="194"/>
        <v>0</v>
      </c>
      <c r="K1550" s="46"/>
      <c r="L1550" s="46">
        <f t="shared" si="195"/>
        <v>0</v>
      </c>
      <c r="M1550" s="62"/>
      <c r="N1550" s="19"/>
    </row>
    <row r="1551" spans="1:35" ht="24" hidden="1" customHeight="1">
      <c r="A1551" s="61" t="s">
        <v>771</v>
      </c>
      <c r="B1551" s="61" t="s">
        <v>772</v>
      </c>
      <c r="C1551" s="62" t="s">
        <v>73</v>
      </c>
      <c r="D1551" s="66">
        <v>11</v>
      </c>
      <c r="E1551" s="64"/>
      <c r="F1551" s="46">
        <f t="shared" si="193"/>
        <v>0</v>
      </c>
      <c r="G1551" s="65"/>
      <c r="H1551" s="46">
        <f t="shared" si="193"/>
        <v>0</v>
      </c>
      <c r="I1551" s="65">
        <v>0</v>
      </c>
      <c r="J1551" s="46">
        <f t="shared" si="194"/>
        <v>0</v>
      </c>
      <c r="K1551" s="46"/>
      <c r="L1551" s="46">
        <f t="shared" si="195"/>
        <v>0</v>
      </c>
      <c r="M1551" s="62"/>
      <c r="N1551" s="19"/>
    </row>
    <row r="1552" spans="1:35" ht="24" hidden="1" customHeight="1">
      <c r="A1552" s="61" t="s">
        <v>771</v>
      </c>
      <c r="B1552" s="61" t="s">
        <v>773</v>
      </c>
      <c r="C1552" s="62" t="s">
        <v>73</v>
      </c>
      <c r="D1552" s="66">
        <v>4</v>
      </c>
      <c r="E1552" s="64"/>
      <c r="F1552" s="46">
        <f t="shared" si="193"/>
        <v>0</v>
      </c>
      <c r="G1552" s="65"/>
      <c r="H1552" s="46">
        <f t="shared" si="193"/>
        <v>0</v>
      </c>
      <c r="I1552" s="65">
        <v>0</v>
      </c>
      <c r="J1552" s="46">
        <f t="shared" si="194"/>
        <v>0</v>
      </c>
      <c r="K1552" s="46"/>
      <c r="L1552" s="46">
        <f t="shared" si="195"/>
        <v>0</v>
      </c>
      <c r="M1552" s="62"/>
      <c r="N1552" s="19"/>
    </row>
    <row r="1553" spans="1:14" ht="24" hidden="1" customHeight="1">
      <c r="A1553" s="61" t="s">
        <v>771</v>
      </c>
      <c r="B1553" s="61" t="s">
        <v>774</v>
      </c>
      <c r="C1553" s="62" t="s">
        <v>73</v>
      </c>
      <c r="D1553" s="66">
        <v>3</v>
      </c>
      <c r="E1553" s="64"/>
      <c r="F1553" s="46">
        <f t="shared" si="193"/>
        <v>0</v>
      </c>
      <c r="G1553" s="65"/>
      <c r="H1553" s="46">
        <f t="shared" si="193"/>
        <v>0</v>
      </c>
      <c r="I1553" s="65">
        <v>0</v>
      </c>
      <c r="J1553" s="46">
        <f t="shared" si="194"/>
        <v>0</v>
      </c>
      <c r="K1553" s="46"/>
      <c r="L1553" s="46">
        <f t="shared" si="195"/>
        <v>0</v>
      </c>
      <c r="M1553" s="62"/>
      <c r="N1553" s="19"/>
    </row>
    <row r="1554" spans="1:14" ht="24" hidden="1" customHeight="1">
      <c r="A1554" s="61" t="s">
        <v>619</v>
      </c>
      <c r="B1554" s="61" t="s">
        <v>775</v>
      </c>
      <c r="C1554" s="62" t="s">
        <v>83</v>
      </c>
      <c r="D1554" s="66">
        <v>37</v>
      </c>
      <c r="E1554" s="64"/>
      <c r="F1554" s="46">
        <f t="shared" si="193"/>
        <v>0</v>
      </c>
      <c r="G1554" s="65"/>
      <c r="H1554" s="46">
        <f t="shared" si="193"/>
        <v>0</v>
      </c>
      <c r="I1554" s="65">
        <v>0</v>
      </c>
      <c r="J1554" s="46">
        <f t="shared" si="194"/>
        <v>0</v>
      </c>
      <c r="K1554" s="46"/>
      <c r="L1554" s="46">
        <f t="shared" si="195"/>
        <v>0</v>
      </c>
      <c r="M1554" s="62"/>
      <c r="N1554" s="19"/>
    </row>
    <row r="1555" spans="1:14" ht="24" hidden="1" customHeight="1">
      <c r="A1555" s="61" t="s">
        <v>619</v>
      </c>
      <c r="B1555" s="61" t="s">
        <v>776</v>
      </c>
      <c r="C1555" s="62" t="s">
        <v>83</v>
      </c>
      <c r="D1555" s="66">
        <v>25</v>
      </c>
      <c r="E1555" s="64"/>
      <c r="F1555" s="46">
        <f t="shared" si="193"/>
        <v>0</v>
      </c>
      <c r="G1555" s="65"/>
      <c r="H1555" s="46">
        <f t="shared" si="193"/>
        <v>0</v>
      </c>
      <c r="I1555" s="65">
        <v>0</v>
      </c>
      <c r="J1555" s="46">
        <f t="shared" si="194"/>
        <v>0</v>
      </c>
      <c r="K1555" s="46"/>
      <c r="L1555" s="46">
        <f t="shared" si="195"/>
        <v>0</v>
      </c>
      <c r="M1555" s="62"/>
      <c r="N1555" s="19"/>
    </row>
    <row r="1556" spans="1:14" ht="24" hidden="1" customHeight="1">
      <c r="A1556" s="61" t="s">
        <v>619</v>
      </c>
      <c r="B1556" s="61" t="s">
        <v>620</v>
      </c>
      <c r="C1556" s="62" t="s">
        <v>83</v>
      </c>
      <c r="D1556" s="66">
        <v>14</v>
      </c>
      <c r="E1556" s="64"/>
      <c r="F1556" s="46">
        <f t="shared" si="193"/>
        <v>0</v>
      </c>
      <c r="G1556" s="65"/>
      <c r="H1556" s="46">
        <f t="shared" si="193"/>
        <v>0</v>
      </c>
      <c r="I1556" s="65">
        <v>0</v>
      </c>
      <c r="J1556" s="46">
        <f t="shared" si="194"/>
        <v>0</v>
      </c>
      <c r="K1556" s="46"/>
      <c r="L1556" s="46">
        <f t="shared" si="195"/>
        <v>0</v>
      </c>
      <c r="M1556" s="62"/>
      <c r="N1556" s="19"/>
    </row>
    <row r="1557" spans="1:14" ht="24" hidden="1" customHeight="1">
      <c r="A1557" s="61" t="s">
        <v>619</v>
      </c>
      <c r="B1557" s="61" t="s">
        <v>622</v>
      </c>
      <c r="C1557" s="62" t="s">
        <v>83</v>
      </c>
      <c r="D1557" s="66">
        <v>13</v>
      </c>
      <c r="E1557" s="64"/>
      <c r="F1557" s="46">
        <f t="shared" si="193"/>
        <v>0</v>
      </c>
      <c r="G1557" s="65"/>
      <c r="H1557" s="46">
        <f t="shared" si="193"/>
        <v>0</v>
      </c>
      <c r="I1557" s="65">
        <v>0</v>
      </c>
      <c r="J1557" s="46">
        <f t="shared" si="194"/>
        <v>0</v>
      </c>
      <c r="K1557" s="46"/>
      <c r="L1557" s="46">
        <f t="shared" si="195"/>
        <v>0</v>
      </c>
      <c r="M1557" s="62"/>
      <c r="N1557" s="19"/>
    </row>
    <row r="1558" spans="1:14" ht="24" hidden="1" customHeight="1">
      <c r="A1558" s="61" t="s">
        <v>619</v>
      </c>
      <c r="B1558" s="61" t="s">
        <v>778</v>
      </c>
      <c r="C1558" s="62" t="s">
        <v>83</v>
      </c>
      <c r="D1558" s="66">
        <v>3</v>
      </c>
      <c r="E1558" s="64"/>
      <c r="F1558" s="46">
        <f t="shared" si="193"/>
        <v>0</v>
      </c>
      <c r="G1558" s="65"/>
      <c r="H1558" s="46">
        <f t="shared" si="193"/>
        <v>0</v>
      </c>
      <c r="I1558" s="65">
        <v>0</v>
      </c>
      <c r="J1558" s="46">
        <f t="shared" si="194"/>
        <v>0</v>
      </c>
      <c r="K1558" s="46"/>
      <c r="L1558" s="46">
        <f t="shared" si="195"/>
        <v>0</v>
      </c>
      <c r="M1558" s="62"/>
      <c r="N1558" s="19"/>
    </row>
    <row r="1559" spans="1:14" ht="24" hidden="1" customHeight="1">
      <c r="A1559" s="61" t="s">
        <v>619</v>
      </c>
      <c r="B1559" s="61" t="s">
        <v>779</v>
      </c>
      <c r="C1559" s="62" t="s">
        <v>83</v>
      </c>
      <c r="D1559" s="66">
        <v>4</v>
      </c>
      <c r="E1559" s="64"/>
      <c r="F1559" s="46">
        <f t="shared" si="193"/>
        <v>0</v>
      </c>
      <c r="G1559" s="65"/>
      <c r="H1559" s="46">
        <f t="shared" si="193"/>
        <v>0</v>
      </c>
      <c r="I1559" s="65">
        <v>0</v>
      </c>
      <c r="J1559" s="46">
        <f t="shared" si="194"/>
        <v>0</v>
      </c>
      <c r="K1559" s="46"/>
      <c r="L1559" s="46">
        <f t="shared" si="195"/>
        <v>0</v>
      </c>
      <c r="M1559" s="62"/>
      <c r="N1559" s="19"/>
    </row>
    <row r="1560" spans="1:14" ht="24" hidden="1" customHeight="1">
      <c r="A1560" s="61" t="s">
        <v>619</v>
      </c>
      <c r="B1560" s="61" t="s">
        <v>624</v>
      </c>
      <c r="C1560" s="62" t="s">
        <v>83</v>
      </c>
      <c r="D1560" s="66">
        <v>12</v>
      </c>
      <c r="E1560" s="64"/>
      <c r="F1560" s="46">
        <f t="shared" si="193"/>
        <v>0</v>
      </c>
      <c r="G1560" s="65"/>
      <c r="H1560" s="46">
        <f t="shared" si="193"/>
        <v>0</v>
      </c>
      <c r="I1560" s="65">
        <v>0</v>
      </c>
      <c r="J1560" s="46">
        <f t="shared" si="194"/>
        <v>0</v>
      </c>
      <c r="K1560" s="46"/>
      <c r="L1560" s="46">
        <f t="shared" si="195"/>
        <v>0</v>
      </c>
      <c r="M1560" s="62"/>
      <c r="N1560" s="19"/>
    </row>
    <row r="1561" spans="1:14" ht="24" hidden="1" customHeight="1">
      <c r="A1561" s="61" t="s">
        <v>619</v>
      </c>
      <c r="B1561" s="61" t="s">
        <v>625</v>
      </c>
      <c r="C1561" s="62" t="s">
        <v>83</v>
      </c>
      <c r="D1561" s="66">
        <v>2</v>
      </c>
      <c r="E1561" s="64"/>
      <c r="F1561" s="46">
        <f t="shared" si="193"/>
        <v>0</v>
      </c>
      <c r="G1561" s="65"/>
      <c r="H1561" s="46">
        <f t="shared" si="193"/>
        <v>0</v>
      </c>
      <c r="I1561" s="65">
        <v>0</v>
      </c>
      <c r="J1561" s="46">
        <f t="shared" si="194"/>
        <v>0</v>
      </c>
      <c r="K1561" s="46"/>
      <c r="L1561" s="46">
        <f t="shared" si="195"/>
        <v>0</v>
      </c>
      <c r="M1561" s="62"/>
      <c r="N1561" s="19"/>
    </row>
    <row r="1562" spans="1:14" ht="24" hidden="1" customHeight="1">
      <c r="A1562" s="61" t="s">
        <v>619</v>
      </c>
      <c r="B1562" s="61" t="s">
        <v>626</v>
      </c>
      <c r="C1562" s="62" t="s">
        <v>83</v>
      </c>
      <c r="D1562" s="66">
        <v>11</v>
      </c>
      <c r="E1562" s="64"/>
      <c r="F1562" s="46">
        <f t="shared" si="193"/>
        <v>0</v>
      </c>
      <c r="G1562" s="65"/>
      <c r="H1562" s="46">
        <f t="shared" si="193"/>
        <v>0</v>
      </c>
      <c r="I1562" s="65">
        <v>0</v>
      </c>
      <c r="J1562" s="46">
        <f t="shared" si="194"/>
        <v>0</v>
      </c>
      <c r="K1562" s="46"/>
      <c r="L1562" s="46">
        <f t="shared" si="195"/>
        <v>0</v>
      </c>
      <c r="M1562" s="62"/>
      <c r="N1562" s="19"/>
    </row>
    <row r="1563" spans="1:14" ht="24" hidden="1" customHeight="1">
      <c r="A1563" s="61" t="s">
        <v>619</v>
      </c>
      <c r="B1563" s="61" t="s">
        <v>780</v>
      </c>
      <c r="C1563" s="62" t="s">
        <v>83</v>
      </c>
      <c r="D1563" s="66">
        <v>9</v>
      </c>
      <c r="E1563" s="64"/>
      <c r="F1563" s="46">
        <f t="shared" si="193"/>
        <v>0</v>
      </c>
      <c r="G1563" s="65"/>
      <c r="H1563" s="46">
        <f t="shared" si="193"/>
        <v>0</v>
      </c>
      <c r="I1563" s="65">
        <v>0</v>
      </c>
      <c r="J1563" s="46">
        <f t="shared" si="194"/>
        <v>0</v>
      </c>
      <c r="K1563" s="46"/>
      <c r="L1563" s="46">
        <f t="shared" si="195"/>
        <v>0</v>
      </c>
      <c r="M1563" s="62"/>
      <c r="N1563" s="19"/>
    </row>
    <row r="1564" spans="1:14" ht="24" hidden="1" customHeight="1">
      <c r="A1564" s="61" t="s">
        <v>619</v>
      </c>
      <c r="B1564" s="61" t="s">
        <v>781</v>
      </c>
      <c r="C1564" s="62" t="s">
        <v>83</v>
      </c>
      <c r="D1564" s="66">
        <v>3</v>
      </c>
      <c r="E1564" s="64"/>
      <c r="F1564" s="46">
        <f t="shared" si="193"/>
        <v>0</v>
      </c>
      <c r="G1564" s="65"/>
      <c r="H1564" s="46">
        <f t="shared" si="193"/>
        <v>0</v>
      </c>
      <c r="I1564" s="65">
        <v>0</v>
      </c>
      <c r="J1564" s="46">
        <f t="shared" si="194"/>
        <v>0</v>
      </c>
      <c r="K1564" s="46"/>
      <c r="L1564" s="46">
        <f t="shared" si="195"/>
        <v>0</v>
      </c>
      <c r="M1564" s="62"/>
      <c r="N1564" s="19"/>
    </row>
    <row r="1565" spans="1:14" ht="24" hidden="1" customHeight="1">
      <c r="A1565" s="61" t="s">
        <v>619</v>
      </c>
      <c r="B1565" s="61" t="s">
        <v>782</v>
      </c>
      <c r="C1565" s="62" t="s">
        <v>83</v>
      </c>
      <c r="D1565" s="66">
        <v>2</v>
      </c>
      <c r="E1565" s="64"/>
      <c r="F1565" s="46">
        <f t="shared" si="193"/>
        <v>0</v>
      </c>
      <c r="G1565" s="65"/>
      <c r="H1565" s="46">
        <f t="shared" si="193"/>
        <v>0</v>
      </c>
      <c r="I1565" s="65">
        <v>0</v>
      </c>
      <c r="J1565" s="46">
        <f t="shared" si="194"/>
        <v>0</v>
      </c>
      <c r="K1565" s="46"/>
      <c r="L1565" s="46">
        <f t="shared" si="195"/>
        <v>0</v>
      </c>
      <c r="M1565" s="62"/>
      <c r="N1565" s="19"/>
    </row>
    <row r="1566" spans="1:14" ht="24" hidden="1" customHeight="1">
      <c r="A1566" s="61" t="s">
        <v>619</v>
      </c>
      <c r="B1566" s="61" t="s">
        <v>783</v>
      </c>
      <c r="C1566" s="62" t="s">
        <v>83</v>
      </c>
      <c r="D1566" s="66">
        <v>1</v>
      </c>
      <c r="E1566" s="64"/>
      <c r="F1566" s="46">
        <f t="shared" si="193"/>
        <v>0</v>
      </c>
      <c r="G1566" s="65"/>
      <c r="H1566" s="46">
        <f t="shared" si="193"/>
        <v>0</v>
      </c>
      <c r="I1566" s="65">
        <v>0</v>
      </c>
      <c r="J1566" s="46">
        <f t="shared" si="194"/>
        <v>0</v>
      </c>
      <c r="K1566" s="46"/>
      <c r="L1566" s="46">
        <f t="shared" si="195"/>
        <v>0</v>
      </c>
      <c r="M1566" s="62"/>
      <c r="N1566" s="19"/>
    </row>
    <row r="1567" spans="1:14" ht="24" hidden="1" customHeight="1">
      <c r="A1567" s="61" t="s">
        <v>619</v>
      </c>
      <c r="B1567" s="61" t="s">
        <v>628</v>
      </c>
      <c r="C1567" s="62" t="s">
        <v>83</v>
      </c>
      <c r="D1567" s="66">
        <v>1</v>
      </c>
      <c r="E1567" s="64"/>
      <c r="F1567" s="46">
        <f t="shared" si="193"/>
        <v>0</v>
      </c>
      <c r="G1567" s="65"/>
      <c r="H1567" s="46">
        <f t="shared" si="193"/>
        <v>0</v>
      </c>
      <c r="I1567" s="65">
        <v>0</v>
      </c>
      <c r="J1567" s="46">
        <f t="shared" si="194"/>
        <v>0</v>
      </c>
      <c r="K1567" s="46"/>
      <c r="L1567" s="46">
        <f t="shared" si="195"/>
        <v>0</v>
      </c>
      <c r="M1567" s="62"/>
      <c r="N1567" s="19"/>
    </row>
    <row r="1568" spans="1:14" ht="24" hidden="1" customHeight="1">
      <c r="A1568" s="61" t="s">
        <v>619</v>
      </c>
      <c r="B1568" s="61" t="s">
        <v>785</v>
      </c>
      <c r="C1568" s="62" t="s">
        <v>83</v>
      </c>
      <c r="D1568" s="66">
        <v>7</v>
      </c>
      <c r="E1568" s="64"/>
      <c r="F1568" s="46">
        <f t="shared" si="193"/>
        <v>0</v>
      </c>
      <c r="G1568" s="65"/>
      <c r="H1568" s="46">
        <f t="shared" si="193"/>
        <v>0</v>
      </c>
      <c r="I1568" s="65">
        <v>0</v>
      </c>
      <c r="J1568" s="46">
        <f t="shared" si="194"/>
        <v>0</v>
      </c>
      <c r="K1568" s="46"/>
      <c r="L1568" s="46">
        <f t="shared" si="195"/>
        <v>0</v>
      </c>
      <c r="M1568" s="62"/>
      <c r="N1568" s="19"/>
    </row>
    <row r="1569" spans="1:14" ht="24" hidden="1" customHeight="1">
      <c r="A1569" s="61" t="s">
        <v>619</v>
      </c>
      <c r="B1569" s="61" t="s">
        <v>786</v>
      </c>
      <c r="C1569" s="62" t="s">
        <v>83</v>
      </c>
      <c r="D1569" s="66">
        <v>4</v>
      </c>
      <c r="E1569" s="64"/>
      <c r="F1569" s="46">
        <f t="shared" si="193"/>
        <v>0</v>
      </c>
      <c r="G1569" s="65"/>
      <c r="H1569" s="46">
        <f t="shared" si="193"/>
        <v>0</v>
      </c>
      <c r="I1569" s="65">
        <v>0</v>
      </c>
      <c r="J1569" s="46">
        <f t="shared" si="194"/>
        <v>0</v>
      </c>
      <c r="K1569" s="46"/>
      <c r="L1569" s="46">
        <f t="shared" si="195"/>
        <v>0</v>
      </c>
      <c r="M1569" s="62"/>
      <c r="N1569" s="19"/>
    </row>
    <row r="1570" spans="1:14" ht="24" hidden="1" customHeight="1">
      <c r="A1570" s="61" t="s">
        <v>619</v>
      </c>
      <c r="B1570" s="61" t="s">
        <v>788</v>
      </c>
      <c r="C1570" s="62" t="s">
        <v>83</v>
      </c>
      <c r="D1570" s="66">
        <v>5</v>
      </c>
      <c r="E1570" s="64"/>
      <c r="F1570" s="46">
        <f t="shared" si="193"/>
        <v>0</v>
      </c>
      <c r="G1570" s="65"/>
      <c r="H1570" s="46">
        <f t="shared" si="193"/>
        <v>0</v>
      </c>
      <c r="I1570" s="65">
        <v>0</v>
      </c>
      <c r="J1570" s="46">
        <f t="shared" si="194"/>
        <v>0</v>
      </c>
      <c r="K1570" s="46"/>
      <c r="L1570" s="46">
        <f t="shared" si="195"/>
        <v>0</v>
      </c>
      <c r="M1570" s="62"/>
      <c r="N1570" s="19"/>
    </row>
    <row r="1571" spans="1:14" ht="24" hidden="1" customHeight="1">
      <c r="A1571" s="61" t="s">
        <v>619</v>
      </c>
      <c r="B1571" s="61" t="s">
        <v>630</v>
      </c>
      <c r="C1571" s="62" t="s">
        <v>83</v>
      </c>
      <c r="D1571" s="66">
        <v>2</v>
      </c>
      <c r="E1571" s="64"/>
      <c r="F1571" s="46">
        <f t="shared" si="193"/>
        <v>0</v>
      </c>
      <c r="G1571" s="65"/>
      <c r="H1571" s="46">
        <f t="shared" si="193"/>
        <v>0</v>
      </c>
      <c r="I1571" s="65">
        <v>0</v>
      </c>
      <c r="J1571" s="46">
        <f t="shared" si="194"/>
        <v>0</v>
      </c>
      <c r="K1571" s="46"/>
      <c r="L1571" s="46">
        <f t="shared" si="195"/>
        <v>0</v>
      </c>
      <c r="M1571" s="62"/>
      <c r="N1571" s="19"/>
    </row>
    <row r="1572" spans="1:14" ht="24" hidden="1" customHeight="1">
      <c r="A1572" s="61" t="s">
        <v>619</v>
      </c>
      <c r="B1572" s="61" t="s">
        <v>631</v>
      </c>
      <c r="C1572" s="62" t="s">
        <v>83</v>
      </c>
      <c r="D1572" s="66">
        <v>1</v>
      </c>
      <c r="E1572" s="64"/>
      <c r="F1572" s="46">
        <f t="shared" si="193"/>
        <v>0</v>
      </c>
      <c r="G1572" s="65"/>
      <c r="H1572" s="46">
        <f t="shared" si="193"/>
        <v>0</v>
      </c>
      <c r="I1572" s="65">
        <v>0</v>
      </c>
      <c r="J1572" s="46">
        <f t="shared" si="194"/>
        <v>0</v>
      </c>
      <c r="K1572" s="46"/>
      <c r="L1572" s="46">
        <f t="shared" si="195"/>
        <v>0</v>
      </c>
      <c r="M1572" s="62"/>
      <c r="N1572" s="19"/>
    </row>
    <row r="1573" spans="1:14" ht="24" hidden="1" customHeight="1">
      <c r="A1573" s="61" t="s">
        <v>619</v>
      </c>
      <c r="B1573" s="61" t="s">
        <v>632</v>
      </c>
      <c r="C1573" s="62" t="s">
        <v>83</v>
      </c>
      <c r="D1573" s="66">
        <v>2</v>
      </c>
      <c r="E1573" s="64"/>
      <c r="F1573" s="46">
        <f t="shared" si="193"/>
        <v>0</v>
      </c>
      <c r="G1573" s="65"/>
      <c r="H1573" s="46">
        <f t="shared" si="193"/>
        <v>0</v>
      </c>
      <c r="I1573" s="65">
        <v>0</v>
      </c>
      <c r="J1573" s="46">
        <f t="shared" si="194"/>
        <v>0</v>
      </c>
      <c r="K1573" s="46"/>
      <c r="L1573" s="46">
        <f t="shared" si="195"/>
        <v>0</v>
      </c>
      <c r="M1573" s="62"/>
      <c r="N1573" s="19"/>
    </row>
    <row r="1574" spans="1:14" ht="24" hidden="1" customHeight="1">
      <c r="A1574" s="61" t="s">
        <v>619</v>
      </c>
      <c r="B1574" s="61" t="s">
        <v>789</v>
      </c>
      <c r="C1574" s="62" t="s">
        <v>83</v>
      </c>
      <c r="D1574" s="66">
        <v>1</v>
      </c>
      <c r="E1574" s="64"/>
      <c r="F1574" s="46">
        <f t="shared" si="193"/>
        <v>0</v>
      </c>
      <c r="G1574" s="65"/>
      <c r="H1574" s="46">
        <f t="shared" si="193"/>
        <v>0</v>
      </c>
      <c r="I1574" s="65">
        <v>0</v>
      </c>
      <c r="J1574" s="46">
        <f t="shared" si="194"/>
        <v>0</v>
      </c>
      <c r="K1574" s="46"/>
      <c r="L1574" s="46">
        <f t="shared" si="195"/>
        <v>0</v>
      </c>
      <c r="M1574" s="62"/>
      <c r="N1574" s="19"/>
    </row>
    <row r="1575" spans="1:14" ht="24" hidden="1" customHeight="1">
      <c r="A1575" s="61" t="s">
        <v>619</v>
      </c>
      <c r="B1575" s="61" t="s">
        <v>634</v>
      </c>
      <c r="C1575" s="62" t="s">
        <v>83</v>
      </c>
      <c r="D1575" s="66">
        <v>2</v>
      </c>
      <c r="E1575" s="64"/>
      <c r="F1575" s="46">
        <f t="shared" si="193"/>
        <v>0</v>
      </c>
      <c r="G1575" s="65"/>
      <c r="H1575" s="46">
        <f t="shared" si="193"/>
        <v>0</v>
      </c>
      <c r="I1575" s="65">
        <v>0</v>
      </c>
      <c r="J1575" s="46">
        <f t="shared" si="194"/>
        <v>0</v>
      </c>
      <c r="K1575" s="46"/>
      <c r="L1575" s="46">
        <f t="shared" si="195"/>
        <v>0</v>
      </c>
      <c r="M1575" s="62"/>
      <c r="N1575" s="19"/>
    </row>
    <row r="1576" spans="1:14" ht="24" hidden="1" customHeight="1">
      <c r="A1576" s="61" t="s">
        <v>619</v>
      </c>
      <c r="B1576" s="61" t="s">
        <v>635</v>
      </c>
      <c r="C1576" s="62" t="s">
        <v>83</v>
      </c>
      <c r="D1576" s="66">
        <v>2</v>
      </c>
      <c r="E1576" s="64"/>
      <c r="F1576" s="46">
        <f t="shared" si="193"/>
        <v>0</v>
      </c>
      <c r="G1576" s="65"/>
      <c r="H1576" s="46">
        <f t="shared" si="193"/>
        <v>0</v>
      </c>
      <c r="I1576" s="65">
        <v>0</v>
      </c>
      <c r="J1576" s="46">
        <f t="shared" si="194"/>
        <v>0</v>
      </c>
      <c r="K1576" s="46"/>
      <c r="L1576" s="46">
        <f t="shared" si="195"/>
        <v>0</v>
      </c>
      <c r="M1576" s="62"/>
      <c r="N1576" s="19"/>
    </row>
    <row r="1577" spans="1:14" ht="24" hidden="1" customHeight="1">
      <c r="A1577" s="61" t="s">
        <v>619</v>
      </c>
      <c r="B1577" s="61" t="s">
        <v>636</v>
      </c>
      <c r="C1577" s="62" t="s">
        <v>83</v>
      </c>
      <c r="D1577" s="66">
        <v>1</v>
      </c>
      <c r="E1577" s="64"/>
      <c r="F1577" s="46">
        <f t="shared" si="193"/>
        <v>0</v>
      </c>
      <c r="G1577" s="65"/>
      <c r="H1577" s="46">
        <f t="shared" si="193"/>
        <v>0</v>
      </c>
      <c r="I1577" s="65">
        <v>0</v>
      </c>
      <c r="J1577" s="46">
        <f t="shared" si="194"/>
        <v>0</v>
      </c>
      <c r="K1577" s="46"/>
      <c r="L1577" s="46">
        <f t="shared" si="195"/>
        <v>0</v>
      </c>
      <c r="M1577" s="62"/>
      <c r="N1577" s="19"/>
    </row>
    <row r="1578" spans="1:14" ht="24" hidden="1" customHeight="1">
      <c r="A1578" s="61" t="s">
        <v>619</v>
      </c>
      <c r="B1578" s="61" t="s">
        <v>637</v>
      </c>
      <c r="C1578" s="62" t="s">
        <v>83</v>
      </c>
      <c r="D1578" s="66">
        <v>2</v>
      </c>
      <c r="E1578" s="64"/>
      <c r="F1578" s="46">
        <f t="shared" si="193"/>
        <v>0</v>
      </c>
      <c r="G1578" s="65"/>
      <c r="H1578" s="46">
        <f t="shared" si="193"/>
        <v>0</v>
      </c>
      <c r="I1578" s="65">
        <v>0</v>
      </c>
      <c r="J1578" s="46">
        <f t="shared" si="194"/>
        <v>0</v>
      </c>
      <c r="K1578" s="46"/>
      <c r="L1578" s="46">
        <f t="shared" si="195"/>
        <v>0</v>
      </c>
      <c r="M1578" s="62"/>
      <c r="N1578" s="19"/>
    </row>
    <row r="1579" spans="1:14" ht="24" hidden="1" customHeight="1">
      <c r="A1579" s="61" t="s">
        <v>619</v>
      </c>
      <c r="B1579" s="61" t="s">
        <v>790</v>
      </c>
      <c r="C1579" s="62" t="s">
        <v>83</v>
      </c>
      <c r="D1579" s="66">
        <v>9</v>
      </c>
      <c r="E1579" s="64"/>
      <c r="F1579" s="46">
        <f t="shared" si="193"/>
        <v>0</v>
      </c>
      <c r="G1579" s="65"/>
      <c r="H1579" s="46">
        <f t="shared" si="193"/>
        <v>0</v>
      </c>
      <c r="I1579" s="65">
        <v>0</v>
      </c>
      <c r="J1579" s="46">
        <f t="shared" si="194"/>
        <v>0</v>
      </c>
      <c r="K1579" s="46"/>
      <c r="L1579" s="46">
        <f t="shared" si="195"/>
        <v>0</v>
      </c>
      <c r="M1579" s="62"/>
      <c r="N1579" s="19"/>
    </row>
    <row r="1580" spans="1:14" ht="24" hidden="1" customHeight="1">
      <c r="A1580" s="61" t="s">
        <v>619</v>
      </c>
      <c r="B1580" s="61" t="s">
        <v>791</v>
      </c>
      <c r="C1580" s="62" t="s">
        <v>83</v>
      </c>
      <c r="D1580" s="66">
        <v>3</v>
      </c>
      <c r="E1580" s="64"/>
      <c r="F1580" s="46">
        <f t="shared" si="193"/>
        <v>0</v>
      </c>
      <c r="G1580" s="65"/>
      <c r="H1580" s="46">
        <f t="shared" si="193"/>
        <v>0</v>
      </c>
      <c r="I1580" s="65">
        <v>0</v>
      </c>
      <c r="J1580" s="46">
        <f t="shared" si="194"/>
        <v>0</v>
      </c>
      <c r="K1580" s="46"/>
      <c r="L1580" s="46">
        <f t="shared" si="195"/>
        <v>0</v>
      </c>
      <c r="M1580" s="62"/>
      <c r="N1580" s="19"/>
    </row>
    <row r="1581" spans="1:14" ht="24" hidden="1" customHeight="1">
      <c r="A1581" s="61" t="s">
        <v>619</v>
      </c>
      <c r="B1581" s="61" t="s">
        <v>792</v>
      </c>
      <c r="C1581" s="62" t="s">
        <v>83</v>
      </c>
      <c r="D1581" s="66">
        <v>2</v>
      </c>
      <c r="E1581" s="64"/>
      <c r="F1581" s="46">
        <f t="shared" si="193"/>
        <v>0</v>
      </c>
      <c r="G1581" s="65"/>
      <c r="H1581" s="46">
        <f t="shared" si="193"/>
        <v>0</v>
      </c>
      <c r="I1581" s="65">
        <v>0</v>
      </c>
      <c r="J1581" s="46">
        <f t="shared" si="194"/>
        <v>0</v>
      </c>
      <c r="K1581" s="46"/>
      <c r="L1581" s="46">
        <f t="shared" si="195"/>
        <v>0</v>
      </c>
      <c r="M1581" s="62"/>
      <c r="N1581" s="19"/>
    </row>
    <row r="1582" spans="1:14" ht="24" hidden="1" customHeight="1">
      <c r="A1582" s="61" t="s">
        <v>619</v>
      </c>
      <c r="B1582" s="61" t="s">
        <v>794</v>
      </c>
      <c r="C1582" s="62" t="s">
        <v>83</v>
      </c>
      <c r="D1582" s="66">
        <v>2</v>
      </c>
      <c r="E1582" s="64"/>
      <c r="F1582" s="46">
        <f t="shared" si="193"/>
        <v>0</v>
      </c>
      <c r="G1582" s="65"/>
      <c r="H1582" s="46">
        <f t="shared" si="193"/>
        <v>0</v>
      </c>
      <c r="I1582" s="65">
        <v>0</v>
      </c>
      <c r="J1582" s="46">
        <f t="shared" si="194"/>
        <v>0</v>
      </c>
      <c r="K1582" s="46"/>
      <c r="L1582" s="46">
        <f t="shared" si="195"/>
        <v>0</v>
      </c>
      <c r="M1582" s="62"/>
      <c r="N1582" s="19"/>
    </row>
    <row r="1583" spans="1:14" ht="24" hidden="1" customHeight="1">
      <c r="A1583" s="61" t="s">
        <v>643</v>
      </c>
      <c r="B1583" s="61" t="s">
        <v>795</v>
      </c>
      <c r="C1583" s="62" t="s">
        <v>235</v>
      </c>
      <c r="D1583" s="66">
        <v>101</v>
      </c>
      <c r="E1583" s="64"/>
      <c r="F1583" s="46">
        <f t="shared" si="193"/>
        <v>0</v>
      </c>
      <c r="G1583" s="65"/>
      <c r="H1583" s="46">
        <f t="shared" si="193"/>
        <v>0</v>
      </c>
      <c r="I1583" s="65">
        <v>0</v>
      </c>
      <c r="J1583" s="46">
        <f t="shared" si="194"/>
        <v>0</v>
      </c>
      <c r="K1583" s="46"/>
      <c r="L1583" s="46">
        <f t="shared" si="195"/>
        <v>0</v>
      </c>
      <c r="M1583" s="62"/>
      <c r="N1583" s="19"/>
    </row>
    <row r="1584" spans="1:14" ht="24" hidden="1" customHeight="1">
      <c r="A1584" s="61" t="s">
        <v>643</v>
      </c>
      <c r="B1584" s="61" t="s">
        <v>644</v>
      </c>
      <c r="C1584" s="62" t="s">
        <v>235</v>
      </c>
      <c r="D1584" s="66">
        <v>87</v>
      </c>
      <c r="E1584" s="64"/>
      <c r="F1584" s="46">
        <f t="shared" si="193"/>
        <v>0</v>
      </c>
      <c r="G1584" s="65"/>
      <c r="H1584" s="46">
        <f t="shared" si="193"/>
        <v>0</v>
      </c>
      <c r="I1584" s="65">
        <v>0</v>
      </c>
      <c r="J1584" s="46">
        <f t="shared" si="194"/>
        <v>0</v>
      </c>
      <c r="K1584" s="46"/>
      <c r="L1584" s="46">
        <f t="shared" si="195"/>
        <v>0</v>
      </c>
      <c r="M1584" s="62"/>
      <c r="N1584" s="19"/>
    </row>
    <row r="1585" spans="1:14" ht="24" hidden="1" customHeight="1">
      <c r="A1585" s="61" t="s">
        <v>643</v>
      </c>
      <c r="B1585" s="61" t="s">
        <v>645</v>
      </c>
      <c r="C1585" s="62" t="s">
        <v>235</v>
      </c>
      <c r="D1585" s="66">
        <v>85</v>
      </c>
      <c r="E1585" s="64"/>
      <c r="F1585" s="46">
        <f t="shared" si="193"/>
        <v>0</v>
      </c>
      <c r="G1585" s="65"/>
      <c r="H1585" s="46">
        <f t="shared" si="193"/>
        <v>0</v>
      </c>
      <c r="I1585" s="65">
        <v>0</v>
      </c>
      <c r="J1585" s="46">
        <f t="shared" si="194"/>
        <v>0</v>
      </c>
      <c r="K1585" s="46"/>
      <c r="L1585" s="46">
        <f t="shared" si="195"/>
        <v>0</v>
      </c>
      <c r="M1585" s="62"/>
      <c r="N1585" s="19"/>
    </row>
    <row r="1586" spans="1:14" ht="24" hidden="1" customHeight="1">
      <c r="A1586" s="61" t="s">
        <v>643</v>
      </c>
      <c r="B1586" s="61" t="s">
        <v>646</v>
      </c>
      <c r="C1586" s="62" t="s">
        <v>235</v>
      </c>
      <c r="D1586" s="66">
        <v>10</v>
      </c>
      <c r="E1586" s="64"/>
      <c r="F1586" s="46">
        <f t="shared" si="193"/>
        <v>0</v>
      </c>
      <c r="G1586" s="65"/>
      <c r="H1586" s="46">
        <f t="shared" si="193"/>
        <v>0</v>
      </c>
      <c r="I1586" s="65">
        <v>0</v>
      </c>
      <c r="J1586" s="46">
        <f t="shared" si="194"/>
        <v>0</v>
      </c>
      <c r="K1586" s="46"/>
      <c r="L1586" s="46">
        <f t="shared" si="195"/>
        <v>0</v>
      </c>
      <c r="M1586" s="62"/>
      <c r="N1586" s="19"/>
    </row>
    <row r="1587" spans="1:14" ht="24" hidden="1" customHeight="1">
      <c r="A1587" s="61" t="s">
        <v>643</v>
      </c>
      <c r="B1587" s="61" t="s">
        <v>593</v>
      </c>
      <c r="C1587" s="62" t="s">
        <v>235</v>
      </c>
      <c r="D1587" s="66">
        <v>78</v>
      </c>
      <c r="E1587" s="64"/>
      <c r="F1587" s="46">
        <f t="shared" si="193"/>
        <v>0</v>
      </c>
      <c r="G1587" s="65"/>
      <c r="H1587" s="46">
        <f t="shared" si="193"/>
        <v>0</v>
      </c>
      <c r="I1587" s="65">
        <v>0</v>
      </c>
      <c r="J1587" s="46">
        <f t="shared" si="194"/>
        <v>0</v>
      </c>
      <c r="K1587" s="46"/>
      <c r="L1587" s="46">
        <f t="shared" si="195"/>
        <v>0</v>
      </c>
      <c r="M1587" s="62"/>
      <c r="N1587" s="19"/>
    </row>
    <row r="1588" spans="1:14" ht="24" hidden="1" customHeight="1">
      <c r="A1588" s="61" t="s">
        <v>650</v>
      </c>
      <c r="B1588" s="61" t="s">
        <v>651</v>
      </c>
      <c r="C1588" s="62" t="s">
        <v>83</v>
      </c>
      <c r="D1588" s="66">
        <v>1</v>
      </c>
      <c r="E1588" s="64"/>
      <c r="F1588" s="46">
        <f t="shared" si="193"/>
        <v>0</v>
      </c>
      <c r="G1588" s="65"/>
      <c r="H1588" s="46">
        <f t="shared" si="193"/>
        <v>0</v>
      </c>
      <c r="I1588" s="65">
        <v>0</v>
      </c>
      <c r="J1588" s="46">
        <f t="shared" si="194"/>
        <v>0</v>
      </c>
      <c r="K1588" s="46"/>
      <c r="L1588" s="46">
        <f t="shared" si="195"/>
        <v>0</v>
      </c>
      <c r="M1588" s="62"/>
      <c r="N1588" s="19"/>
    </row>
    <row r="1589" spans="1:14" ht="24" hidden="1" customHeight="1">
      <c r="A1589" s="61" t="s">
        <v>595</v>
      </c>
      <c r="B1589" s="61" t="s">
        <v>652</v>
      </c>
      <c r="C1589" s="62" t="s">
        <v>83</v>
      </c>
      <c r="D1589" s="66">
        <v>2</v>
      </c>
      <c r="E1589" s="64"/>
      <c r="F1589" s="46">
        <f t="shared" si="193"/>
        <v>0</v>
      </c>
      <c r="G1589" s="65"/>
      <c r="H1589" s="46">
        <f t="shared" si="193"/>
        <v>0</v>
      </c>
      <c r="I1589" s="65">
        <v>0</v>
      </c>
      <c r="J1589" s="46">
        <f t="shared" si="194"/>
        <v>0</v>
      </c>
      <c r="K1589" s="46"/>
      <c r="L1589" s="46">
        <f t="shared" si="195"/>
        <v>0</v>
      </c>
      <c r="M1589" s="62"/>
      <c r="N1589" s="19"/>
    </row>
    <row r="1590" spans="1:14" ht="24" hidden="1" customHeight="1">
      <c r="A1590" s="61" t="s">
        <v>595</v>
      </c>
      <c r="B1590" s="61" t="s">
        <v>653</v>
      </c>
      <c r="C1590" s="62" t="s">
        <v>83</v>
      </c>
      <c r="D1590" s="66">
        <v>1</v>
      </c>
      <c r="E1590" s="64"/>
      <c r="F1590" s="46">
        <f t="shared" si="193"/>
        <v>0</v>
      </c>
      <c r="G1590" s="65"/>
      <c r="H1590" s="46">
        <f t="shared" si="193"/>
        <v>0</v>
      </c>
      <c r="I1590" s="65">
        <v>0</v>
      </c>
      <c r="J1590" s="46">
        <f t="shared" si="194"/>
        <v>0</v>
      </c>
      <c r="K1590" s="46"/>
      <c r="L1590" s="46">
        <f t="shared" si="195"/>
        <v>0</v>
      </c>
      <c r="M1590" s="62"/>
      <c r="N1590" s="19"/>
    </row>
    <row r="1591" spans="1:14" ht="24" hidden="1" customHeight="1">
      <c r="A1591" s="61" t="s">
        <v>595</v>
      </c>
      <c r="B1591" s="61" t="s">
        <v>654</v>
      </c>
      <c r="C1591" s="62" t="s">
        <v>83</v>
      </c>
      <c r="D1591" s="66">
        <v>2</v>
      </c>
      <c r="E1591" s="64"/>
      <c r="F1591" s="46">
        <f t="shared" si="193"/>
        <v>0</v>
      </c>
      <c r="G1591" s="65"/>
      <c r="H1591" s="46">
        <f t="shared" si="193"/>
        <v>0</v>
      </c>
      <c r="I1591" s="65">
        <v>0</v>
      </c>
      <c r="J1591" s="46">
        <f t="shared" si="194"/>
        <v>0</v>
      </c>
      <c r="K1591" s="46"/>
      <c r="L1591" s="46">
        <f t="shared" si="195"/>
        <v>0</v>
      </c>
      <c r="M1591" s="62"/>
      <c r="N1591" s="19"/>
    </row>
    <row r="1592" spans="1:14" ht="24" hidden="1" customHeight="1">
      <c r="A1592" s="61" t="s">
        <v>797</v>
      </c>
      <c r="B1592" s="61" t="s">
        <v>798</v>
      </c>
      <c r="C1592" s="62" t="s">
        <v>73</v>
      </c>
      <c r="D1592" s="66">
        <v>8</v>
      </c>
      <c r="E1592" s="64"/>
      <c r="F1592" s="46">
        <f t="shared" si="193"/>
        <v>0</v>
      </c>
      <c r="G1592" s="65"/>
      <c r="H1592" s="46">
        <f t="shared" si="193"/>
        <v>0</v>
      </c>
      <c r="I1592" s="65">
        <v>0</v>
      </c>
      <c r="J1592" s="46">
        <f t="shared" si="194"/>
        <v>0</v>
      </c>
      <c r="K1592" s="46"/>
      <c r="L1592" s="46">
        <f t="shared" si="195"/>
        <v>0</v>
      </c>
      <c r="M1592" s="62"/>
      <c r="N1592" s="19"/>
    </row>
    <row r="1593" spans="1:14" ht="24" hidden="1" customHeight="1">
      <c r="A1593" s="61" t="s">
        <v>799</v>
      </c>
      <c r="B1593" s="61" t="s">
        <v>795</v>
      </c>
      <c r="C1593" s="62" t="s">
        <v>235</v>
      </c>
      <c r="D1593" s="66">
        <v>34</v>
      </c>
      <c r="E1593" s="64"/>
      <c r="F1593" s="46">
        <f t="shared" si="193"/>
        <v>0</v>
      </c>
      <c r="G1593" s="65"/>
      <c r="H1593" s="46">
        <f t="shared" si="193"/>
        <v>0</v>
      </c>
      <c r="I1593" s="65">
        <v>0</v>
      </c>
      <c r="J1593" s="46">
        <f t="shared" si="194"/>
        <v>0</v>
      </c>
      <c r="K1593" s="46"/>
      <c r="L1593" s="46">
        <f t="shared" si="195"/>
        <v>0</v>
      </c>
      <c r="M1593" s="62"/>
      <c r="N1593" s="19"/>
    </row>
    <row r="1594" spans="1:14" ht="24" hidden="1" customHeight="1">
      <c r="A1594" s="61" t="s">
        <v>799</v>
      </c>
      <c r="B1594" s="61" t="s">
        <v>644</v>
      </c>
      <c r="C1594" s="62" t="s">
        <v>235</v>
      </c>
      <c r="D1594" s="66">
        <v>72</v>
      </c>
      <c r="E1594" s="64"/>
      <c r="F1594" s="46">
        <f t="shared" si="193"/>
        <v>0</v>
      </c>
      <c r="G1594" s="65"/>
      <c r="H1594" s="46">
        <f t="shared" si="193"/>
        <v>0</v>
      </c>
      <c r="I1594" s="65">
        <v>0</v>
      </c>
      <c r="J1594" s="46">
        <f t="shared" si="194"/>
        <v>0</v>
      </c>
      <c r="K1594" s="46"/>
      <c r="L1594" s="46">
        <f t="shared" si="195"/>
        <v>0</v>
      </c>
      <c r="M1594" s="62"/>
      <c r="N1594" s="19"/>
    </row>
    <row r="1595" spans="1:14" ht="24" hidden="1" customHeight="1">
      <c r="A1595" s="61" t="s">
        <v>799</v>
      </c>
      <c r="B1595" s="61" t="s">
        <v>645</v>
      </c>
      <c r="C1595" s="62" t="s">
        <v>235</v>
      </c>
      <c r="D1595" s="66">
        <v>40</v>
      </c>
      <c r="E1595" s="64"/>
      <c r="F1595" s="46">
        <f t="shared" si="193"/>
        <v>0</v>
      </c>
      <c r="G1595" s="65"/>
      <c r="H1595" s="46">
        <f t="shared" si="193"/>
        <v>0</v>
      </c>
      <c r="I1595" s="65">
        <v>0</v>
      </c>
      <c r="J1595" s="46">
        <f t="shared" si="194"/>
        <v>0</v>
      </c>
      <c r="K1595" s="46"/>
      <c r="L1595" s="46">
        <f t="shared" si="195"/>
        <v>0</v>
      </c>
      <c r="M1595" s="62"/>
      <c r="N1595" s="19"/>
    </row>
    <row r="1596" spans="1:14" ht="24" hidden="1" customHeight="1">
      <c r="A1596" s="61" t="s">
        <v>799</v>
      </c>
      <c r="B1596" s="61" t="s">
        <v>646</v>
      </c>
      <c r="C1596" s="62" t="s">
        <v>235</v>
      </c>
      <c r="D1596" s="66">
        <v>3</v>
      </c>
      <c r="E1596" s="64"/>
      <c r="F1596" s="46">
        <f t="shared" si="193"/>
        <v>0</v>
      </c>
      <c r="G1596" s="65"/>
      <c r="H1596" s="46">
        <f t="shared" si="193"/>
        <v>0</v>
      </c>
      <c r="I1596" s="65">
        <v>0</v>
      </c>
      <c r="J1596" s="46">
        <f t="shared" si="194"/>
        <v>0</v>
      </c>
      <c r="K1596" s="46"/>
      <c r="L1596" s="46">
        <f t="shared" si="195"/>
        <v>0</v>
      </c>
      <c r="M1596" s="62"/>
      <c r="N1596" s="19"/>
    </row>
    <row r="1597" spans="1:14" ht="24" hidden="1" customHeight="1">
      <c r="A1597" s="61" t="s">
        <v>799</v>
      </c>
      <c r="B1597" s="61" t="s">
        <v>593</v>
      </c>
      <c r="C1597" s="62" t="s">
        <v>235</v>
      </c>
      <c r="D1597" s="66">
        <v>34</v>
      </c>
      <c r="E1597" s="64"/>
      <c r="F1597" s="46">
        <f t="shared" si="193"/>
        <v>0</v>
      </c>
      <c r="G1597" s="65"/>
      <c r="H1597" s="46">
        <f t="shared" si="193"/>
        <v>0</v>
      </c>
      <c r="I1597" s="65">
        <v>0</v>
      </c>
      <c r="J1597" s="46">
        <f t="shared" si="194"/>
        <v>0</v>
      </c>
      <c r="K1597" s="46"/>
      <c r="L1597" s="46">
        <f t="shared" si="195"/>
        <v>0</v>
      </c>
      <c r="M1597" s="62"/>
      <c r="N1597" s="19"/>
    </row>
    <row r="1598" spans="1:14" ht="24" hidden="1" customHeight="1">
      <c r="A1598" s="61" t="s">
        <v>681</v>
      </c>
      <c r="B1598" s="61" t="s">
        <v>682</v>
      </c>
      <c r="C1598" s="62" t="s">
        <v>83</v>
      </c>
      <c r="D1598" s="66">
        <v>1</v>
      </c>
      <c r="E1598" s="64"/>
      <c r="F1598" s="46">
        <f t="shared" si="193"/>
        <v>0</v>
      </c>
      <c r="G1598" s="65"/>
      <c r="H1598" s="46">
        <f t="shared" si="193"/>
        <v>0</v>
      </c>
      <c r="I1598" s="65">
        <v>0</v>
      </c>
      <c r="J1598" s="46">
        <f t="shared" si="194"/>
        <v>0</v>
      </c>
      <c r="K1598" s="46"/>
      <c r="L1598" s="46">
        <f t="shared" si="195"/>
        <v>0</v>
      </c>
      <c r="M1598" s="62"/>
      <c r="N1598" s="19"/>
    </row>
    <row r="1599" spans="1:14" ht="24" hidden="1" customHeight="1">
      <c r="A1599" s="61" t="s">
        <v>681</v>
      </c>
      <c r="B1599" s="61" t="s">
        <v>685</v>
      </c>
      <c r="C1599" s="62" t="s">
        <v>83</v>
      </c>
      <c r="D1599" s="66">
        <v>1</v>
      </c>
      <c r="E1599" s="64"/>
      <c r="F1599" s="46">
        <f t="shared" si="193"/>
        <v>0</v>
      </c>
      <c r="G1599" s="65"/>
      <c r="H1599" s="46">
        <f t="shared" si="193"/>
        <v>0</v>
      </c>
      <c r="I1599" s="65">
        <v>0</v>
      </c>
      <c r="J1599" s="46">
        <f t="shared" si="194"/>
        <v>0</v>
      </c>
      <c r="K1599" s="46"/>
      <c r="L1599" s="46">
        <f t="shared" si="195"/>
        <v>0</v>
      </c>
      <c r="M1599" s="62"/>
      <c r="N1599" s="19"/>
    </row>
    <row r="1600" spans="1:14" ht="24" hidden="1" customHeight="1">
      <c r="A1600" s="61" t="s">
        <v>688</v>
      </c>
      <c r="B1600" s="61" t="s">
        <v>795</v>
      </c>
      <c r="C1600" s="62" t="s">
        <v>235</v>
      </c>
      <c r="D1600" s="66">
        <v>6</v>
      </c>
      <c r="E1600" s="64"/>
      <c r="F1600" s="46">
        <f t="shared" si="193"/>
        <v>0</v>
      </c>
      <c r="G1600" s="65"/>
      <c r="H1600" s="46">
        <f t="shared" si="193"/>
        <v>0</v>
      </c>
      <c r="I1600" s="65">
        <v>0</v>
      </c>
      <c r="J1600" s="46">
        <f t="shared" si="194"/>
        <v>0</v>
      </c>
      <c r="K1600" s="46"/>
      <c r="L1600" s="46">
        <f t="shared" si="195"/>
        <v>0</v>
      </c>
      <c r="M1600" s="62"/>
      <c r="N1600" s="19"/>
    </row>
    <row r="1601" spans="1:35" ht="24" hidden="1" customHeight="1">
      <c r="A1601" s="61" t="s">
        <v>688</v>
      </c>
      <c r="B1601" s="61" t="s">
        <v>644</v>
      </c>
      <c r="C1601" s="62" t="s">
        <v>235</v>
      </c>
      <c r="D1601" s="66">
        <v>7</v>
      </c>
      <c r="E1601" s="64"/>
      <c r="F1601" s="46">
        <f t="shared" si="193"/>
        <v>0</v>
      </c>
      <c r="G1601" s="65"/>
      <c r="H1601" s="46">
        <f t="shared" si="193"/>
        <v>0</v>
      </c>
      <c r="I1601" s="65">
        <v>0</v>
      </c>
      <c r="J1601" s="46">
        <f t="shared" si="194"/>
        <v>0</v>
      </c>
      <c r="K1601" s="46"/>
      <c r="L1601" s="46">
        <f t="shared" si="195"/>
        <v>0</v>
      </c>
      <c r="M1601" s="62"/>
      <c r="N1601" s="19"/>
    </row>
    <row r="1602" spans="1:35" ht="24" hidden="1" customHeight="1">
      <c r="A1602" s="61" t="s">
        <v>688</v>
      </c>
      <c r="B1602" s="61" t="s">
        <v>645</v>
      </c>
      <c r="C1602" s="62" t="s">
        <v>235</v>
      </c>
      <c r="D1602" s="66">
        <v>8</v>
      </c>
      <c r="E1602" s="64"/>
      <c r="F1602" s="46">
        <f t="shared" si="193"/>
        <v>0</v>
      </c>
      <c r="G1602" s="65"/>
      <c r="H1602" s="46">
        <f t="shared" si="193"/>
        <v>0</v>
      </c>
      <c r="I1602" s="65">
        <v>0</v>
      </c>
      <c r="J1602" s="46">
        <f t="shared" si="194"/>
        <v>0</v>
      </c>
      <c r="K1602" s="46"/>
      <c r="L1602" s="46">
        <f t="shared" si="195"/>
        <v>0</v>
      </c>
      <c r="M1602" s="62"/>
      <c r="N1602" s="19"/>
    </row>
    <row r="1603" spans="1:35" ht="24" hidden="1" customHeight="1">
      <c r="A1603" s="61" t="s">
        <v>688</v>
      </c>
      <c r="B1603" s="61" t="s">
        <v>646</v>
      </c>
      <c r="C1603" s="62" t="s">
        <v>235</v>
      </c>
      <c r="D1603" s="66">
        <v>2</v>
      </c>
      <c r="E1603" s="64"/>
      <c r="F1603" s="46">
        <f t="shared" si="193"/>
        <v>0</v>
      </c>
      <c r="G1603" s="65"/>
      <c r="H1603" s="46">
        <f t="shared" si="193"/>
        <v>0</v>
      </c>
      <c r="I1603" s="65">
        <v>0</v>
      </c>
      <c r="J1603" s="46">
        <f t="shared" si="194"/>
        <v>0</v>
      </c>
      <c r="K1603" s="46"/>
      <c r="L1603" s="46">
        <f t="shared" si="195"/>
        <v>0</v>
      </c>
      <c r="M1603" s="62"/>
      <c r="N1603" s="19"/>
    </row>
    <row r="1604" spans="1:35" ht="24" hidden="1" customHeight="1">
      <c r="A1604" s="61" t="s">
        <v>688</v>
      </c>
      <c r="B1604" s="61" t="s">
        <v>593</v>
      </c>
      <c r="C1604" s="62" t="s">
        <v>235</v>
      </c>
      <c r="D1604" s="66">
        <v>2</v>
      </c>
      <c r="E1604" s="64"/>
      <c r="F1604" s="46">
        <f t="shared" ref="F1604:H1615" si="196">TRUNC(E1604*$D1604,0)</f>
        <v>0</v>
      </c>
      <c r="G1604" s="65"/>
      <c r="H1604" s="46">
        <f t="shared" si="196"/>
        <v>0</v>
      </c>
      <c r="I1604" s="65">
        <v>0</v>
      </c>
      <c r="J1604" s="46">
        <f t="shared" ref="J1604:J1615" si="197">TRUNC(I1604*$D1604,0)</f>
        <v>0</v>
      </c>
      <c r="K1604" s="46"/>
      <c r="L1604" s="46">
        <f t="shared" ref="L1604:L1615" si="198">TRUNC(K1604*$D1604,0)</f>
        <v>0</v>
      </c>
      <c r="M1604" s="62"/>
      <c r="N1604" s="19"/>
    </row>
    <row r="1605" spans="1:35" ht="24" hidden="1" customHeight="1">
      <c r="A1605" s="61" t="s">
        <v>800</v>
      </c>
      <c r="B1605" s="61" t="s">
        <v>593</v>
      </c>
      <c r="C1605" s="62" t="s">
        <v>235</v>
      </c>
      <c r="D1605" s="66">
        <v>1</v>
      </c>
      <c r="E1605" s="64"/>
      <c r="F1605" s="46">
        <f t="shared" si="196"/>
        <v>0</v>
      </c>
      <c r="G1605" s="65"/>
      <c r="H1605" s="46">
        <f t="shared" si="196"/>
        <v>0</v>
      </c>
      <c r="I1605" s="65">
        <v>0</v>
      </c>
      <c r="J1605" s="46">
        <f t="shared" si="197"/>
        <v>0</v>
      </c>
      <c r="K1605" s="46"/>
      <c r="L1605" s="46">
        <f t="shared" si="198"/>
        <v>0</v>
      </c>
      <c r="M1605" s="62"/>
      <c r="N1605" s="19"/>
    </row>
    <row r="1606" spans="1:35" ht="24" hidden="1" customHeight="1">
      <c r="A1606" s="61" t="s">
        <v>697</v>
      </c>
      <c r="B1606" s="61" t="s">
        <v>1175</v>
      </c>
      <c r="C1606" s="62" t="s">
        <v>83</v>
      </c>
      <c r="D1606" s="66">
        <v>1</v>
      </c>
      <c r="E1606" s="64"/>
      <c r="F1606" s="46">
        <f t="shared" si="196"/>
        <v>0</v>
      </c>
      <c r="G1606" s="65"/>
      <c r="H1606" s="46">
        <f t="shared" si="196"/>
        <v>0</v>
      </c>
      <c r="I1606" s="65">
        <v>0</v>
      </c>
      <c r="J1606" s="46">
        <f t="shared" si="197"/>
        <v>0</v>
      </c>
      <c r="K1606" s="46"/>
      <c r="L1606" s="46">
        <f t="shared" si="198"/>
        <v>0</v>
      </c>
      <c r="M1606" s="62"/>
      <c r="N1606" s="19"/>
    </row>
    <row r="1607" spans="1:35" ht="24" hidden="1" customHeight="1">
      <c r="A1607" s="61" t="s">
        <v>803</v>
      </c>
      <c r="B1607" s="61" t="s">
        <v>804</v>
      </c>
      <c r="C1607" s="62" t="s">
        <v>83</v>
      </c>
      <c r="D1607" s="66">
        <v>4</v>
      </c>
      <c r="E1607" s="64"/>
      <c r="F1607" s="46">
        <f t="shared" si="196"/>
        <v>0</v>
      </c>
      <c r="G1607" s="65"/>
      <c r="H1607" s="46">
        <f t="shared" si="196"/>
        <v>0</v>
      </c>
      <c r="I1607" s="65">
        <v>0</v>
      </c>
      <c r="J1607" s="46">
        <f t="shared" si="197"/>
        <v>0</v>
      </c>
      <c r="K1607" s="46"/>
      <c r="L1607" s="46">
        <f t="shared" si="198"/>
        <v>0</v>
      </c>
      <c r="M1607" s="62"/>
      <c r="N1607" s="19"/>
    </row>
    <row r="1608" spans="1:35" ht="24" hidden="1" customHeight="1">
      <c r="A1608" s="61" t="s">
        <v>805</v>
      </c>
      <c r="B1608" s="61" t="s">
        <v>194</v>
      </c>
      <c r="C1608" s="62" t="s">
        <v>199</v>
      </c>
      <c r="D1608" s="66">
        <v>20</v>
      </c>
      <c r="E1608" s="64"/>
      <c r="F1608" s="46">
        <f t="shared" si="196"/>
        <v>0</v>
      </c>
      <c r="G1608" s="65"/>
      <c r="H1608" s="46">
        <f t="shared" si="196"/>
        <v>0</v>
      </c>
      <c r="I1608" s="65">
        <v>0</v>
      </c>
      <c r="J1608" s="46">
        <f t="shared" si="197"/>
        <v>0</v>
      </c>
      <c r="K1608" s="46"/>
      <c r="L1608" s="46">
        <f t="shared" si="198"/>
        <v>0</v>
      </c>
      <c r="M1608" s="62"/>
      <c r="N1608" s="19"/>
    </row>
    <row r="1609" spans="1:35" ht="24" hidden="1" customHeight="1">
      <c r="A1609" s="61" t="s">
        <v>264</v>
      </c>
      <c r="B1609" s="61" t="s">
        <v>689</v>
      </c>
      <c r="C1609" s="62" t="s">
        <v>690</v>
      </c>
      <c r="D1609" s="66">
        <v>1</v>
      </c>
      <c r="E1609" s="64"/>
      <c r="F1609" s="46">
        <f t="shared" si="196"/>
        <v>0</v>
      </c>
      <c r="G1609" s="65"/>
      <c r="H1609" s="46">
        <f t="shared" si="196"/>
        <v>0</v>
      </c>
      <c r="I1609" s="65">
        <v>0</v>
      </c>
      <c r="J1609" s="46">
        <f t="shared" si="197"/>
        <v>0</v>
      </c>
      <c r="K1609" s="46"/>
      <c r="L1609" s="46">
        <f t="shared" si="198"/>
        <v>0</v>
      </c>
      <c r="M1609" s="62"/>
      <c r="N1609" s="19"/>
    </row>
    <row r="1610" spans="1:35" ht="24" hidden="1" customHeight="1">
      <c r="A1610" s="61" t="s">
        <v>266</v>
      </c>
      <c r="B1610" s="61" t="s">
        <v>267</v>
      </c>
      <c r="C1610" s="62" t="s">
        <v>690</v>
      </c>
      <c r="D1610" s="66">
        <v>1</v>
      </c>
      <c r="E1610" s="64"/>
      <c r="F1610" s="46">
        <f t="shared" si="196"/>
        <v>0</v>
      </c>
      <c r="G1610" s="65"/>
      <c r="H1610" s="46">
        <f t="shared" si="196"/>
        <v>0</v>
      </c>
      <c r="I1610" s="65">
        <v>0</v>
      </c>
      <c r="J1610" s="46">
        <f t="shared" si="197"/>
        <v>0</v>
      </c>
      <c r="K1610" s="46"/>
      <c r="L1610" s="46">
        <f t="shared" si="198"/>
        <v>0</v>
      </c>
      <c r="M1610" s="62"/>
      <c r="N1610" s="19"/>
    </row>
    <row r="1611" spans="1:35" ht="24" hidden="1" customHeight="1">
      <c r="A1611" s="61" t="s">
        <v>268</v>
      </c>
      <c r="B1611" s="61" t="s">
        <v>269</v>
      </c>
      <c r="C1611" s="62" t="s">
        <v>270</v>
      </c>
      <c r="D1611" s="66">
        <v>1.9E-2</v>
      </c>
      <c r="E1611" s="64"/>
      <c r="F1611" s="46">
        <f t="shared" si="196"/>
        <v>0</v>
      </c>
      <c r="G1611" s="65"/>
      <c r="H1611" s="46">
        <f t="shared" si="196"/>
        <v>0</v>
      </c>
      <c r="I1611" s="65">
        <v>0</v>
      </c>
      <c r="J1611" s="46">
        <f t="shared" si="197"/>
        <v>0</v>
      </c>
      <c r="K1611" s="46"/>
      <c r="L1611" s="46">
        <f t="shared" si="198"/>
        <v>0</v>
      </c>
      <c r="M1611" s="62"/>
      <c r="N1611" s="76"/>
      <c r="O1611" s="77"/>
      <c r="P1611" s="77"/>
      <c r="Q1611" s="77"/>
      <c r="R1611" s="77"/>
      <c r="S1611" s="77"/>
      <c r="T1611" s="77"/>
    </row>
    <row r="1612" spans="1:35" ht="24" hidden="1" customHeight="1">
      <c r="A1612" s="61" t="s">
        <v>575</v>
      </c>
      <c r="B1612" s="61" t="s">
        <v>806</v>
      </c>
      <c r="C1612" s="62" t="s">
        <v>577</v>
      </c>
      <c r="D1612" s="66">
        <v>0.8</v>
      </c>
      <c r="E1612" s="64"/>
      <c r="F1612" s="46">
        <f t="shared" si="196"/>
        <v>0</v>
      </c>
      <c r="G1612" s="65"/>
      <c r="H1612" s="46">
        <f t="shared" si="196"/>
        <v>0</v>
      </c>
      <c r="I1612" s="65">
        <v>0</v>
      </c>
      <c r="J1612" s="46">
        <f t="shared" si="197"/>
        <v>0</v>
      </c>
      <c r="K1612" s="46"/>
      <c r="L1612" s="46">
        <f t="shared" si="198"/>
        <v>0</v>
      </c>
      <c r="M1612" s="62"/>
      <c r="N1612" s="19"/>
    </row>
    <row r="1613" spans="1:35" ht="24" hidden="1" customHeight="1">
      <c r="A1613" s="61" t="s">
        <v>575</v>
      </c>
      <c r="B1613" s="61" t="s">
        <v>576</v>
      </c>
      <c r="C1613" s="62" t="s">
        <v>577</v>
      </c>
      <c r="D1613" s="66">
        <v>9.6</v>
      </c>
      <c r="E1613" s="64"/>
      <c r="F1613" s="46">
        <f t="shared" si="196"/>
        <v>0</v>
      </c>
      <c r="G1613" s="65"/>
      <c r="H1613" s="46">
        <f t="shared" si="196"/>
        <v>0</v>
      </c>
      <c r="I1613" s="65">
        <v>0</v>
      </c>
      <c r="J1613" s="46">
        <f t="shared" si="197"/>
        <v>0</v>
      </c>
      <c r="K1613" s="46"/>
      <c r="L1613" s="46">
        <f t="shared" si="198"/>
        <v>0</v>
      </c>
      <c r="M1613" s="62"/>
      <c r="N1613" s="19"/>
    </row>
    <row r="1614" spans="1:35" ht="24" hidden="1" customHeight="1">
      <c r="A1614" s="61" t="s">
        <v>575</v>
      </c>
      <c r="B1614" s="61" t="s">
        <v>599</v>
      </c>
      <c r="C1614" s="62" t="s">
        <v>577</v>
      </c>
      <c r="D1614" s="66">
        <v>9.6</v>
      </c>
      <c r="E1614" s="64"/>
      <c r="F1614" s="46">
        <f t="shared" si="196"/>
        <v>0</v>
      </c>
      <c r="G1614" s="65"/>
      <c r="H1614" s="46">
        <f t="shared" si="196"/>
        <v>0</v>
      </c>
      <c r="I1614" s="65">
        <v>0</v>
      </c>
      <c r="J1614" s="46">
        <f t="shared" si="197"/>
        <v>0</v>
      </c>
      <c r="K1614" s="46"/>
      <c r="L1614" s="46">
        <f t="shared" si="198"/>
        <v>0</v>
      </c>
      <c r="M1614" s="62"/>
      <c r="N1614" s="19"/>
    </row>
    <row r="1615" spans="1:35" ht="24" hidden="1" customHeight="1">
      <c r="A1615" s="61" t="s">
        <v>579</v>
      </c>
      <c r="B1615" s="61" t="s">
        <v>956</v>
      </c>
      <c r="C1615" s="62" t="s">
        <v>46</v>
      </c>
      <c r="D1615" s="66">
        <v>1</v>
      </c>
      <c r="E1615" s="64"/>
      <c r="F1615" s="46">
        <f t="shared" si="196"/>
        <v>0</v>
      </c>
      <c r="G1615" s="65"/>
      <c r="H1615" s="46">
        <f t="shared" si="196"/>
        <v>0</v>
      </c>
      <c r="I1615" s="65">
        <v>0</v>
      </c>
      <c r="J1615" s="46">
        <f t="shared" si="197"/>
        <v>0</v>
      </c>
      <c r="K1615" s="46"/>
      <c r="L1615" s="46">
        <f t="shared" si="198"/>
        <v>0</v>
      </c>
      <c r="M1615" s="62"/>
      <c r="N1615" s="19"/>
    </row>
    <row r="1616" spans="1:35" s="78" customFormat="1" ht="24" hidden="1" customHeight="1">
      <c r="A1616" s="70" t="s">
        <v>807</v>
      </c>
      <c r="B1616" s="70"/>
      <c r="C1616" s="71"/>
      <c r="D1616" s="72"/>
      <c r="E1616" s="73"/>
      <c r="F1616" s="74">
        <f>SUM(F1617:F1677)</f>
        <v>0</v>
      </c>
      <c r="G1616" s="75"/>
      <c r="H1616" s="74">
        <f>SUM(H1617:H1677)</f>
        <v>0</v>
      </c>
      <c r="I1616" s="75"/>
      <c r="J1616" s="74">
        <f>SUM(J1617:J1677)</f>
        <v>0</v>
      </c>
      <c r="K1616" s="74"/>
      <c r="L1616" s="74">
        <f>SUM(L1617:L1677)</f>
        <v>0</v>
      </c>
      <c r="M1616" s="71"/>
      <c r="N1616" s="19"/>
      <c r="O1616" s="10"/>
      <c r="P1616" s="10"/>
      <c r="Q1616" s="10"/>
      <c r="R1616" s="10"/>
      <c r="S1616" s="10"/>
      <c r="T1616" s="10"/>
      <c r="U1616" s="77"/>
      <c r="V1616" s="77"/>
      <c r="W1616" s="77"/>
      <c r="X1616" s="77"/>
      <c r="Y1616" s="77"/>
      <c r="Z1616" s="77"/>
      <c r="AA1616" s="77"/>
      <c r="AB1616" s="77"/>
      <c r="AC1616" s="77"/>
      <c r="AD1616" s="77"/>
      <c r="AE1616" s="77"/>
      <c r="AF1616" s="77"/>
      <c r="AG1616" s="77"/>
      <c r="AH1616" s="77"/>
      <c r="AI1616" s="77"/>
    </row>
    <row r="1617" spans="1:14" ht="24" hidden="1" customHeight="1">
      <c r="A1617" s="61" t="s">
        <v>602</v>
      </c>
      <c r="B1617" s="61" t="s">
        <v>808</v>
      </c>
      <c r="C1617" s="62" t="s">
        <v>73</v>
      </c>
      <c r="D1617" s="66">
        <v>10</v>
      </c>
      <c r="E1617" s="64"/>
      <c r="F1617" s="46">
        <f t="shared" ref="F1617:H1677" si="199">TRUNC(E1617*$D1617,0)</f>
        <v>0</v>
      </c>
      <c r="G1617" s="65"/>
      <c r="H1617" s="46">
        <f t="shared" si="199"/>
        <v>0</v>
      </c>
      <c r="I1617" s="65">
        <v>0</v>
      </c>
      <c r="J1617" s="46">
        <f t="shared" ref="J1617:J1677" si="200">TRUNC(I1617*$D1617,0)</f>
        <v>0</v>
      </c>
      <c r="K1617" s="46"/>
      <c r="L1617" s="46">
        <f t="shared" ref="L1617:L1677" si="201">TRUNC(K1617*$D1617,0)</f>
        <v>0</v>
      </c>
      <c r="M1617" s="62"/>
      <c r="N1617" s="19"/>
    </row>
    <row r="1618" spans="1:14" ht="24" hidden="1" customHeight="1">
      <c r="A1618" s="61" t="s">
        <v>694</v>
      </c>
      <c r="B1618" s="61" t="s">
        <v>1176</v>
      </c>
      <c r="C1618" s="62" t="s">
        <v>73</v>
      </c>
      <c r="D1618" s="66">
        <v>6</v>
      </c>
      <c r="E1618" s="64"/>
      <c r="F1618" s="46">
        <f t="shared" si="199"/>
        <v>0</v>
      </c>
      <c r="G1618" s="65"/>
      <c r="H1618" s="46">
        <f t="shared" si="199"/>
        <v>0</v>
      </c>
      <c r="I1618" s="65">
        <v>0</v>
      </c>
      <c r="J1618" s="46">
        <f t="shared" si="200"/>
        <v>0</v>
      </c>
      <c r="K1618" s="46"/>
      <c r="L1618" s="46">
        <f t="shared" si="201"/>
        <v>0</v>
      </c>
      <c r="M1618" s="62"/>
      <c r="N1618" s="19"/>
    </row>
    <row r="1619" spans="1:14" ht="24" hidden="1" customHeight="1">
      <c r="A1619" s="61" t="s">
        <v>694</v>
      </c>
      <c r="B1619" s="61" t="s">
        <v>809</v>
      </c>
      <c r="C1619" s="62" t="s">
        <v>73</v>
      </c>
      <c r="D1619" s="66">
        <v>8</v>
      </c>
      <c r="E1619" s="64"/>
      <c r="F1619" s="46">
        <f t="shared" si="199"/>
        <v>0</v>
      </c>
      <c r="G1619" s="65"/>
      <c r="H1619" s="46">
        <f t="shared" si="199"/>
        <v>0</v>
      </c>
      <c r="I1619" s="65">
        <v>0</v>
      </c>
      <c r="J1619" s="46">
        <f t="shared" si="200"/>
        <v>0</v>
      </c>
      <c r="K1619" s="46"/>
      <c r="L1619" s="46">
        <f t="shared" si="201"/>
        <v>0</v>
      </c>
      <c r="M1619" s="62"/>
      <c r="N1619" s="19"/>
    </row>
    <row r="1620" spans="1:14" ht="24" hidden="1" customHeight="1">
      <c r="A1620" s="61" t="s">
        <v>694</v>
      </c>
      <c r="B1620" s="61" t="s">
        <v>810</v>
      </c>
      <c r="C1620" s="62" t="s">
        <v>73</v>
      </c>
      <c r="D1620" s="66">
        <v>1</v>
      </c>
      <c r="E1620" s="64"/>
      <c r="F1620" s="46">
        <f t="shared" si="199"/>
        <v>0</v>
      </c>
      <c r="G1620" s="65"/>
      <c r="H1620" s="46">
        <f t="shared" si="199"/>
        <v>0</v>
      </c>
      <c r="I1620" s="65">
        <v>0</v>
      </c>
      <c r="J1620" s="46">
        <f t="shared" si="200"/>
        <v>0</v>
      </c>
      <c r="K1620" s="46"/>
      <c r="L1620" s="46">
        <f t="shared" si="201"/>
        <v>0</v>
      </c>
      <c r="M1620" s="62"/>
      <c r="N1620" s="19"/>
    </row>
    <row r="1621" spans="1:14" ht="24" hidden="1" customHeight="1">
      <c r="A1621" s="61" t="s">
        <v>694</v>
      </c>
      <c r="B1621" s="61" t="s">
        <v>811</v>
      </c>
      <c r="C1621" s="62" t="s">
        <v>73</v>
      </c>
      <c r="D1621" s="66">
        <v>1</v>
      </c>
      <c r="E1621" s="64"/>
      <c r="F1621" s="46">
        <f t="shared" si="199"/>
        <v>0</v>
      </c>
      <c r="G1621" s="65"/>
      <c r="H1621" s="46">
        <f t="shared" si="199"/>
        <v>0</v>
      </c>
      <c r="I1621" s="65">
        <v>0</v>
      </c>
      <c r="J1621" s="46">
        <f t="shared" si="200"/>
        <v>0</v>
      </c>
      <c r="K1621" s="46"/>
      <c r="L1621" s="46">
        <f t="shared" si="201"/>
        <v>0</v>
      </c>
      <c r="M1621" s="62"/>
      <c r="N1621" s="19"/>
    </row>
    <row r="1622" spans="1:14" ht="24" hidden="1" customHeight="1">
      <c r="A1622" s="61" t="s">
        <v>694</v>
      </c>
      <c r="B1622" s="61" t="s">
        <v>812</v>
      </c>
      <c r="C1622" s="62" t="s">
        <v>73</v>
      </c>
      <c r="D1622" s="66">
        <v>11</v>
      </c>
      <c r="E1622" s="64"/>
      <c r="F1622" s="46">
        <f t="shared" si="199"/>
        <v>0</v>
      </c>
      <c r="G1622" s="65"/>
      <c r="H1622" s="46">
        <f t="shared" si="199"/>
        <v>0</v>
      </c>
      <c r="I1622" s="65">
        <v>0</v>
      </c>
      <c r="J1622" s="46">
        <f t="shared" si="200"/>
        <v>0</v>
      </c>
      <c r="K1622" s="46"/>
      <c r="L1622" s="46">
        <f t="shared" si="201"/>
        <v>0</v>
      </c>
      <c r="M1622" s="62"/>
      <c r="N1622" s="19"/>
    </row>
    <row r="1623" spans="1:14" ht="24" hidden="1" customHeight="1">
      <c r="A1623" s="61" t="s">
        <v>694</v>
      </c>
      <c r="B1623" s="61" t="s">
        <v>813</v>
      </c>
      <c r="C1623" s="62" t="s">
        <v>73</v>
      </c>
      <c r="D1623" s="66">
        <v>24</v>
      </c>
      <c r="E1623" s="64"/>
      <c r="F1623" s="46">
        <f t="shared" si="199"/>
        <v>0</v>
      </c>
      <c r="G1623" s="65"/>
      <c r="H1623" s="46">
        <f t="shared" si="199"/>
        <v>0</v>
      </c>
      <c r="I1623" s="65">
        <v>0</v>
      </c>
      <c r="J1623" s="46">
        <f t="shared" si="200"/>
        <v>0</v>
      </c>
      <c r="K1623" s="46"/>
      <c r="L1623" s="46">
        <f t="shared" si="201"/>
        <v>0</v>
      </c>
      <c r="M1623" s="62"/>
      <c r="N1623" s="19"/>
    </row>
    <row r="1624" spans="1:14" ht="24" hidden="1" customHeight="1">
      <c r="A1624" s="61" t="s">
        <v>694</v>
      </c>
      <c r="B1624" s="61" t="s">
        <v>814</v>
      </c>
      <c r="C1624" s="62" t="s">
        <v>73</v>
      </c>
      <c r="D1624" s="66">
        <v>20</v>
      </c>
      <c r="E1624" s="64"/>
      <c r="F1624" s="46">
        <f t="shared" si="199"/>
        <v>0</v>
      </c>
      <c r="G1624" s="65"/>
      <c r="H1624" s="46">
        <f t="shared" si="199"/>
        <v>0</v>
      </c>
      <c r="I1624" s="65">
        <v>0</v>
      </c>
      <c r="J1624" s="46">
        <f t="shared" si="200"/>
        <v>0</v>
      </c>
      <c r="K1624" s="46"/>
      <c r="L1624" s="46">
        <f t="shared" si="201"/>
        <v>0</v>
      </c>
      <c r="M1624" s="62"/>
      <c r="N1624" s="19"/>
    </row>
    <row r="1625" spans="1:14" ht="24" hidden="1" customHeight="1">
      <c r="A1625" s="61" t="s">
        <v>585</v>
      </c>
      <c r="B1625" s="61" t="s">
        <v>586</v>
      </c>
      <c r="C1625" s="62" t="s">
        <v>46</v>
      </c>
      <c r="D1625" s="66">
        <v>1</v>
      </c>
      <c r="E1625" s="64"/>
      <c r="F1625" s="46">
        <f t="shared" si="199"/>
        <v>0</v>
      </c>
      <c r="G1625" s="65"/>
      <c r="H1625" s="46">
        <f t="shared" si="199"/>
        <v>0</v>
      </c>
      <c r="I1625" s="65">
        <v>0</v>
      </c>
      <c r="J1625" s="46">
        <f t="shared" si="200"/>
        <v>0</v>
      </c>
      <c r="K1625" s="46"/>
      <c r="L1625" s="46">
        <f t="shared" si="201"/>
        <v>0</v>
      </c>
      <c r="M1625" s="62"/>
      <c r="N1625" s="19"/>
    </row>
    <row r="1626" spans="1:14" ht="24" hidden="1" customHeight="1">
      <c r="A1626" s="61" t="s">
        <v>616</v>
      </c>
      <c r="B1626" s="61" t="s">
        <v>816</v>
      </c>
      <c r="C1626" s="62" t="s">
        <v>83</v>
      </c>
      <c r="D1626" s="66">
        <v>7</v>
      </c>
      <c r="E1626" s="64"/>
      <c r="F1626" s="46">
        <f t="shared" si="199"/>
        <v>0</v>
      </c>
      <c r="G1626" s="65"/>
      <c r="H1626" s="46">
        <f t="shared" si="199"/>
        <v>0</v>
      </c>
      <c r="I1626" s="65">
        <v>0</v>
      </c>
      <c r="J1626" s="46">
        <f t="shared" si="200"/>
        <v>0</v>
      </c>
      <c r="K1626" s="46"/>
      <c r="L1626" s="46">
        <f t="shared" si="201"/>
        <v>0</v>
      </c>
      <c r="M1626" s="62"/>
      <c r="N1626" s="19"/>
    </row>
    <row r="1627" spans="1:14" ht="24" hidden="1" customHeight="1">
      <c r="A1627" s="61" t="s">
        <v>616</v>
      </c>
      <c r="B1627" s="61" t="s">
        <v>817</v>
      </c>
      <c r="C1627" s="62" t="s">
        <v>83</v>
      </c>
      <c r="D1627" s="66">
        <v>2</v>
      </c>
      <c r="E1627" s="64"/>
      <c r="F1627" s="46">
        <f t="shared" si="199"/>
        <v>0</v>
      </c>
      <c r="G1627" s="65"/>
      <c r="H1627" s="46">
        <f t="shared" si="199"/>
        <v>0</v>
      </c>
      <c r="I1627" s="65">
        <v>0</v>
      </c>
      <c r="J1627" s="46">
        <f t="shared" si="200"/>
        <v>0</v>
      </c>
      <c r="K1627" s="46"/>
      <c r="L1627" s="46">
        <f t="shared" si="201"/>
        <v>0</v>
      </c>
      <c r="M1627" s="62"/>
      <c r="N1627" s="19"/>
    </row>
    <row r="1628" spans="1:14" ht="24" hidden="1" customHeight="1">
      <c r="A1628" s="61" t="s">
        <v>697</v>
      </c>
      <c r="B1628" s="61" t="s">
        <v>818</v>
      </c>
      <c r="C1628" s="62" t="s">
        <v>83</v>
      </c>
      <c r="D1628" s="66">
        <v>2</v>
      </c>
      <c r="E1628" s="64"/>
      <c r="F1628" s="46">
        <f t="shared" si="199"/>
        <v>0</v>
      </c>
      <c r="G1628" s="65"/>
      <c r="H1628" s="46">
        <f t="shared" si="199"/>
        <v>0</v>
      </c>
      <c r="I1628" s="65">
        <v>0</v>
      </c>
      <c r="J1628" s="46">
        <f t="shared" si="200"/>
        <v>0</v>
      </c>
      <c r="K1628" s="46"/>
      <c r="L1628" s="46">
        <f t="shared" si="201"/>
        <v>0</v>
      </c>
      <c r="M1628" s="62"/>
      <c r="N1628" s="19"/>
    </row>
    <row r="1629" spans="1:14" ht="24" hidden="1" customHeight="1">
      <c r="A1629" s="61" t="s">
        <v>697</v>
      </c>
      <c r="B1629" s="61" t="s">
        <v>819</v>
      </c>
      <c r="C1629" s="62" t="s">
        <v>83</v>
      </c>
      <c r="D1629" s="66">
        <v>2</v>
      </c>
      <c r="E1629" s="64"/>
      <c r="F1629" s="46">
        <f t="shared" si="199"/>
        <v>0</v>
      </c>
      <c r="G1629" s="65"/>
      <c r="H1629" s="46">
        <f t="shared" si="199"/>
        <v>0</v>
      </c>
      <c r="I1629" s="65">
        <v>0</v>
      </c>
      <c r="J1629" s="46">
        <f t="shared" si="200"/>
        <v>0</v>
      </c>
      <c r="K1629" s="46"/>
      <c r="L1629" s="46">
        <f t="shared" si="201"/>
        <v>0</v>
      </c>
      <c r="M1629" s="62"/>
      <c r="N1629" s="19"/>
    </row>
    <row r="1630" spans="1:14" ht="24" hidden="1" customHeight="1">
      <c r="A1630" s="61" t="s">
        <v>697</v>
      </c>
      <c r="B1630" s="61" t="s">
        <v>821</v>
      </c>
      <c r="C1630" s="62" t="s">
        <v>83</v>
      </c>
      <c r="D1630" s="66">
        <v>3</v>
      </c>
      <c r="E1630" s="64"/>
      <c r="F1630" s="46">
        <f t="shared" si="199"/>
        <v>0</v>
      </c>
      <c r="G1630" s="65"/>
      <c r="H1630" s="46">
        <f t="shared" si="199"/>
        <v>0</v>
      </c>
      <c r="I1630" s="65">
        <v>0</v>
      </c>
      <c r="J1630" s="46">
        <f t="shared" si="200"/>
        <v>0</v>
      </c>
      <c r="K1630" s="46"/>
      <c r="L1630" s="46">
        <f t="shared" si="201"/>
        <v>0</v>
      </c>
      <c r="M1630" s="62"/>
      <c r="N1630" s="19"/>
    </row>
    <row r="1631" spans="1:14" ht="24" hidden="1" customHeight="1">
      <c r="A1631" s="61" t="s">
        <v>697</v>
      </c>
      <c r="B1631" s="61" t="s">
        <v>822</v>
      </c>
      <c r="C1631" s="62" t="s">
        <v>83</v>
      </c>
      <c r="D1631" s="66">
        <v>5</v>
      </c>
      <c r="E1631" s="64"/>
      <c r="F1631" s="46">
        <f t="shared" si="199"/>
        <v>0</v>
      </c>
      <c r="G1631" s="65"/>
      <c r="H1631" s="46">
        <f t="shared" si="199"/>
        <v>0</v>
      </c>
      <c r="I1631" s="65">
        <v>0</v>
      </c>
      <c r="J1631" s="46">
        <f t="shared" si="200"/>
        <v>0</v>
      </c>
      <c r="K1631" s="46"/>
      <c r="L1631" s="46">
        <f t="shared" si="201"/>
        <v>0</v>
      </c>
      <c r="M1631" s="62"/>
      <c r="N1631" s="19"/>
    </row>
    <row r="1632" spans="1:14" ht="24" hidden="1" customHeight="1">
      <c r="A1632" s="61" t="s">
        <v>697</v>
      </c>
      <c r="B1632" s="61" t="s">
        <v>823</v>
      </c>
      <c r="C1632" s="62" t="s">
        <v>83</v>
      </c>
      <c r="D1632" s="66">
        <v>5</v>
      </c>
      <c r="E1632" s="64"/>
      <c r="F1632" s="46">
        <f t="shared" si="199"/>
        <v>0</v>
      </c>
      <c r="G1632" s="65"/>
      <c r="H1632" s="46">
        <f t="shared" si="199"/>
        <v>0</v>
      </c>
      <c r="I1632" s="65">
        <v>0</v>
      </c>
      <c r="J1632" s="46">
        <f t="shared" si="200"/>
        <v>0</v>
      </c>
      <c r="K1632" s="46"/>
      <c r="L1632" s="46">
        <f t="shared" si="201"/>
        <v>0</v>
      </c>
      <c r="M1632" s="62"/>
      <c r="N1632" s="19"/>
    </row>
    <row r="1633" spans="1:14" ht="24" hidden="1" customHeight="1">
      <c r="A1633" s="61" t="s">
        <v>697</v>
      </c>
      <c r="B1633" s="61" t="s">
        <v>824</v>
      </c>
      <c r="C1633" s="62" t="s">
        <v>83</v>
      </c>
      <c r="D1633" s="66">
        <v>5</v>
      </c>
      <c r="E1633" s="64"/>
      <c r="F1633" s="46">
        <f t="shared" si="199"/>
        <v>0</v>
      </c>
      <c r="G1633" s="65"/>
      <c r="H1633" s="46">
        <f t="shared" si="199"/>
        <v>0</v>
      </c>
      <c r="I1633" s="65">
        <v>0</v>
      </c>
      <c r="J1633" s="46">
        <f t="shared" si="200"/>
        <v>0</v>
      </c>
      <c r="K1633" s="46"/>
      <c r="L1633" s="46">
        <f t="shared" si="201"/>
        <v>0</v>
      </c>
      <c r="M1633" s="62"/>
      <c r="N1633" s="19"/>
    </row>
    <row r="1634" spans="1:14" ht="24" hidden="1" customHeight="1">
      <c r="A1634" s="61" t="s">
        <v>697</v>
      </c>
      <c r="B1634" s="61" t="s">
        <v>827</v>
      </c>
      <c r="C1634" s="62" t="s">
        <v>83</v>
      </c>
      <c r="D1634" s="66">
        <v>2</v>
      </c>
      <c r="E1634" s="64"/>
      <c r="F1634" s="46">
        <f t="shared" si="199"/>
        <v>0</v>
      </c>
      <c r="G1634" s="65"/>
      <c r="H1634" s="46">
        <f t="shared" si="199"/>
        <v>0</v>
      </c>
      <c r="I1634" s="65">
        <v>0</v>
      </c>
      <c r="J1634" s="46">
        <f t="shared" si="200"/>
        <v>0</v>
      </c>
      <c r="K1634" s="46"/>
      <c r="L1634" s="46">
        <f t="shared" si="201"/>
        <v>0</v>
      </c>
      <c r="M1634" s="62"/>
      <c r="N1634" s="19"/>
    </row>
    <row r="1635" spans="1:14" ht="24" hidden="1" customHeight="1">
      <c r="A1635" s="61" t="s">
        <v>697</v>
      </c>
      <c r="B1635" s="61" t="s">
        <v>828</v>
      </c>
      <c r="C1635" s="62" t="s">
        <v>83</v>
      </c>
      <c r="D1635" s="66">
        <v>2</v>
      </c>
      <c r="E1635" s="64"/>
      <c r="F1635" s="46">
        <f t="shared" si="199"/>
        <v>0</v>
      </c>
      <c r="G1635" s="65"/>
      <c r="H1635" s="46">
        <f t="shared" si="199"/>
        <v>0</v>
      </c>
      <c r="I1635" s="65">
        <v>0</v>
      </c>
      <c r="J1635" s="46">
        <f t="shared" si="200"/>
        <v>0</v>
      </c>
      <c r="K1635" s="46"/>
      <c r="L1635" s="46">
        <f t="shared" si="201"/>
        <v>0</v>
      </c>
      <c r="M1635" s="62"/>
      <c r="N1635" s="19"/>
    </row>
    <row r="1636" spans="1:14" ht="24" hidden="1" customHeight="1">
      <c r="A1636" s="61" t="s">
        <v>697</v>
      </c>
      <c r="B1636" s="61" t="s">
        <v>829</v>
      </c>
      <c r="C1636" s="62" t="s">
        <v>83</v>
      </c>
      <c r="D1636" s="66">
        <v>1</v>
      </c>
      <c r="E1636" s="64"/>
      <c r="F1636" s="46">
        <f t="shared" si="199"/>
        <v>0</v>
      </c>
      <c r="G1636" s="65"/>
      <c r="H1636" s="46">
        <f t="shared" si="199"/>
        <v>0</v>
      </c>
      <c r="I1636" s="65">
        <v>0</v>
      </c>
      <c r="J1636" s="46">
        <f t="shared" si="200"/>
        <v>0</v>
      </c>
      <c r="K1636" s="46"/>
      <c r="L1636" s="46">
        <f t="shared" si="201"/>
        <v>0</v>
      </c>
      <c r="M1636" s="62"/>
      <c r="N1636" s="19"/>
    </row>
    <row r="1637" spans="1:14" ht="24" hidden="1" customHeight="1">
      <c r="A1637" s="61" t="s">
        <v>697</v>
      </c>
      <c r="B1637" s="61" t="s">
        <v>830</v>
      </c>
      <c r="C1637" s="62" t="s">
        <v>83</v>
      </c>
      <c r="D1637" s="66">
        <v>2</v>
      </c>
      <c r="E1637" s="64"/>
      <c r="F1637" s="46">
        <f t="shared" si="199"/>
        <v>0</v>
      </c>
      <c r="G1637" s="65"/>
      <c r="H1637" s="46">
        <f t="shared" si="199"/>
        <v>0</v>
      </c>
      <c r="I1637" s="65">
        <v>0</v>
      </c>
      <c r="J1637" s="46">
        <f t="shared" si="200"/>
        <v>0</v>
      </c>
      <c r="K1637" s="46"/>
      <c r="L1637" s="46">
        <f t="shared" si="201"/>
        <v>0</v>
      </c>
      <c r="M1637" s="62"/>
      <c r="N1637" s="19"/>
    </row>
    <row r="1638" spans="1:14" ht="24" hidden="1" customHeight="1">
      <c r="A1638" s="61" t="s">
        <v>697</v>
      </c>
      <c r="B1638" s="61" t="s">
        <v>832</v>
      </c>
      <c r="C1638" s="62" t="s">
        <v>83</v>
      </c>
      <c r="D1638" s="66">
        <v>1</v>
      </c>
      <c r="E1638" s="64"/>
      <c r="F1638" s="46">
        <f t="shared" si="199"/>
        <v>0</v>
      </c>
      <c r="G1638" s="65"/>
      <c r="H1638" s="46">
        <f t="shared" si="199"/>
        <v>0</v>
      </c>
      <c r="I1638" s="65">
        <v>0</v>
      </c>
      <c r="J1638" s="46">
        <f t="shared" si="200"/>
        <v>0</v>
      </c>
      <c r="K1638" s="46"/>
      <c r="L1638" s="46">
        <f t="shared" si="201"/>
        <v>0</v>
      </c>
      <c r="M1638" s="62"/>
      <c r="N1638" s="19"/>
    </row>
    <row r="1639" spans="1:14" ht="24" hidden="1" customHeight="1">
      <c r="A1639" s="61" t="s">
        <v>697</v>
      </c>
      <c r="B1639" s="61" t="s">
        <v>1177</v>
      </c>
      <c r="C1639" s="62" t="s">
        <v>83</v>
      </c>
      <c r="D1639" s="66">
        <v>1</v>
      </c>
      <c r="E1639" s="64"/>
      <c r="F1639" s="46">
        <f t="shared" si="199"/>
        <v>0</v>
      </c>
      <c r="G1639" s="65"/>
      <c r="H1639" s="46">
        <f t="shared" si="199"/>
        <v>0</v>
      </c>
      <c r="I1639" s="65">
        <v>0</v>
      </c>
      <c r="J1639" s="46">
        <f t="shared" si="200"/>
        <v>0</v>
      </c>
      <c r="K1639" s="46"/>
      <c r="L1639" s="46">
        <f t="shared" si="201"/>
        <v>0</v>
      </c>
      <c r="M1639" s="62"/>
      <c r="N1639" s="19"/>
    </row>
    <row r="1640" spans="1:14" ht="24" hidden="1" customHeight="1">
      <c r="A1640" s="61" t="s">
        <v>697</v>
      </c>
      <c r="B1640" s="61" t="s">
        <v>835</v>
      </c>
      <c r="C1640" s="62" t="s">
        <v>83</v>
      </c>
      <c r="D1640" s="66">
        <v>2</v>
      </c>
      <c r="E1640" s="64"/>
      <c r="F1640" s="46">
        <f t="shared" si="199"/>
        <v>0</v>
      </c>
      <c r="G1640" s="65"/>
      <c r="H1640" s="46">
        <f t="shared" si="199"/>
        <v>0</v>
      </c>
      <c r="I1640" s="65">
        <v>0</v>
      </c>
      <c r="J1640" s="46">
        <f t="shared" si="200"/>
        <v>0</v>
      </c>
      <c r="K1640" s="46"/>
      <c r="L1640" s="46">
        <f t="shared" si="201"/>
        <v>0</v>
      </c>
      <c r="M1640" s="62"/>
      <c r="N1640" s="19"/>
    </row>
    <row r="1641" spans="1:14" ht="24" hidden="1" customHeight="1">
      <c r="A1641" s="61" t="s">
        <v>697</v>
      </c>
      <c r="B1641" s="61" t="s">
        <v>836</v>
      </c>
      <c r="C1641" s="62" t="s">
        <v>83</v>
      </c>
      <c r="D1641" s="66">
        <v>3</v>
      </c>
      <c r="E1641" s="64"/>
      <c r="F1641" s="46">
        <f t="shared" si="199"/>
        <v>0</v>
      </c>
      <c r="G1641" s="65"/>
      <c r="H1641" s="46">
        <f t="shared" si="199"/>
        <v>0</v>
      </c>
      <c r="I1641" s="65">
        <v>0</v>
      </c>
      <c r="J1641" s="46">
        <f t="shared" si="200"/>
        <v>0</v>
      </c>
      <c r="K1641" s="46"/>
      <c r="L1641" s="46">
        <f t="shared" si="201"/>
        <v>0</v>
      </c>
      <c r="M1641" s="62"/>
      <c r="N1641" s="19"/>
    </row>
    <row r="1642" spans="1:14" ht="24" hidden="1" customHeight="1">
      <c r="A1642" s="61" t="s">
        <v>697</v>
      </c>
      <c r="B1642" s="61" t="s">
        <v>838</v>
      </c>
      <c r="C1642" s="62" t="s">
        <v>83</v>
      </c>
      <c r="D1642" s="66">
        <v>3</v>
      </c>
      <c r="E1642" s="64"/>
      <c r="F1642" s="46">
        <f t="shared" si="199"/>
        <v>0</v>
      </c>
      <c r="G1642" s="65"/>
      <c r="H1642" s="46">
        <f t="shared" si="199"/>
        <v>0</v>
      </c>
      <c r="I1642" s="65">
        <v>0</v>
      </c>
      <c r="J1642" s="46">
        <f t="shared" si="200"/>
        <v>0</v>
      </c>
      <c r="K1642" s="46"/>
      <c r="L1642" s="46">
        <f t="shared" si="201"/>
        <v>0</v>
      </c>
      <c r="M1642" s="62"/>
      <c r="N1642" s="19"/>
    </row>
    <row r="1643" spans="1:14" ht="24" hidden="1" customHeight="1">
      <c r="A1643" s="61" t="s">
        <v>697</v>
      </c>
      <c r="B1643" s="61" t="s">
        <v>841</v>
      </c>
      <c r="C1643" s="62" t="s">
        <v>83</v>
      </c>
      <c r="D1643" s="66">
        <v>2</v>
      </c>
      <c r="E1643" s="64"/>
      <c r="F1643" s="46">
        <f t="shared" si="199"/>
        <v>0</v>
      </c>
      <c r="G1643" s="65"/>
      <c r="H1643" s="46">
        <f t="shared" si="199"/>
        <v>0</v>
      </c>
      <c r="I1643" s="65">
        <v>0</v>
      </c>
      <c r="J1643" s="46">
        <f t="shared" si="200"/>
        <v>0</v>
      </c>
      <c r="K1643" s="46"/>
      <c r="L1643" s="46">
        <f t="shared" si="201"/>
        <v>0</v>
      </c>
      <c r="M1643" s="62"/>
      <c r="N1643" s="19"/>
    </row>
    <row r="1644" spans="1:14" ht="24" hidden="1" customHeight="1">
      <c r="A1644" s="61" t="s">
        <v>697</v>
      </c>
      <c r="B1644" s="61" t="s">
        <v>842</v>
      </c>
      <c r="C1644" s="62" t="s">
        <v>83</v>
      </c>
      <c r="D1644" s="66">
        <v>1</v>
      </c>
      <c r="E1644" s="64"/>
      <c r="F1644" s="46">
        <f t="shared" si="199"/>
        <v>0</v>
      </c>
      <c r="G1644" s="65"/>
      <c r="H1644" s="46">
        <f t="shared" si="199"/>
        <v>0</v>
      </c>
      <c r="I1644" s="65">
        <v>0</v>
      </c>
      <c r="J1644" s="46">
        <f t="shared" si="200"/>
        <v>0</v>
      </c>
      <c r="K1644" s="46"/>
      <c r="L1644" s="46">
        <f t="shared" si="201"/>
        <v>0</v>
      </c>
      <c r="M1644" s="62"/>
      <c r="N1644" s="19"/>
    </row>
    <row r="1645" spans="1:14" ht="24" hidden="1" customHeight="1">
      <c r="A1645" s="61" t="s">
        <v>697</v>
      </c>
      <c r="B1645" s="61" t="s">
        <v>843</v>
      </c>
      <c r="C1645" s="62" t="s">
        <v>83</v>
      </c>
      <c r="D1645" s="66">
        <v>1</v>
      </c>
      <c r="E1645" s="64"/>
      <c r="F1645" s="46">
        <f t="shared" si="199"/>
        <v>0</v>
      </c>
      <c r="G1645" s="65"/>
      <c r="H1645" s="46">
        <f t="shared" si="199"/>
        <v>0</v>
      </c>
      <c r="I1645" s="65">
        <v>0</v>
      </c>
      <c r="J1645" s="46">
        <f t="shared" si="200"/>
        <v>0</v>
      </c>
      <c r="K1645" s="46"/>
      <c r="L1645" s="46">
        <f t="shared" si="201"/>
        <v>0</v>
      </c>
      <c r="M1645" s="62"/>
      <c r="N1645" s="19"/>
    </row>
    <row r="1646" spans="1:14" ht="24" hidden="1" customHeight="1">
      <c r="A1646" s="61" t="s">
        <v>697</v>
      </c>
      <c r="B1646" s="61" t="s">
        <v>844</v>
      </c>
      <c r="C1646" s="62" t="s">
        <v>83</v>
      </c>
      <c r="D1646" s="66">
        <v>2</v>
      </c>
      <c r="E1646" s="64"/>
      <c r="F1646" s="46">
        <f t="shared" si="199"/>
        <v>0</v>
      </c>
      <c r="G1646" s="65"/>
      <c r="H1646" s="46">
        <f t="shared" si="199"/>
        <v>0</v>
      </c>
      <c r="I1646" s="65">
        <v>0</v>
      </c>
      <c r="J1646" s="46">
        <f t="shared" si="200"/>
        <v>0</v>
      </c>
      <c r="K1646" s="46"/>
      <c r="L1646" s="46">
        <f t="shared" si="201"/>
        <v>0</v>
      </c>
      <c r="M1646" s="62"/>
      <c r="N1646" s="19"/>
    </row>
    <row r="1647" spans="1:14" ht="24" hidden="1" customHeight="1">
      <c r="A1647" s="61" t="s">
        <v>697</v>
      </c>
      <c r="B1647" s="61" t="s">
        <v>845</v>
      </c>
      <c r="C1647" s="62" t="s">
        <v>83</v>
      </c>
      <c r="D1647" s="66">
        <v>1</v>
      </c>
      <c r="E1647" s="64"/>
      <c r="F1647" s="46">
        <f t="shared" si="199"/>
        <v>0</v>
      </c>
      <c r="G1647" s="65"/>
      <c r="H1647" s="46">
        <f t="shared" si="199"/>
        <v>0</v>
      </c>
      <c r="I1647" s="65">
        <v>0</v>
      </c>
      <c r="J1647" s="46">
        <f t="shared" si="200"/>
        <v>0</v>
      </c>
      <c r="K1647" s="46"/>
      <c r="L1647" s="46">
        <f t="shared" si="201"/>
        <v>0</v>
      </c>
      <c r="M1647" s="62"/>
      <c r="N1647" s="19"/>
    </row>
    <row r="1648" spans="1:14" ht="24" hidden="1" customHeight="1">
      <c r="A1648" s="61" t="s">
        <v>697</v>
      </c>
      <c r="B1648" s="61" t="s">
        <v>1178</v>
      </c>
      <c r="C1648" s="62" t="s">
        <v>83</v>
      </c>
      <c r="D1648" s="66">
        <v>4</v>
      </c>
      <c r="E1648" s="64"/>
      <c r="F1648" s="46">
        <f t="shared" si="199"/>
        <v>0</v>
      </c>
      <c r="G1648" s="65"/>
      <c r="H1648" s="46">
        <f t="shared" si="199"/>
        <v>0</v>
      </c>
      <c r="I1648" s="65">
        <v>0</v>
      </c>
      <c r="J1648" s="46">
        <f t="shared" si="200"/>
        <v>0</v>
      </c>
      <c r="K1648" s="46"/>
      <c r="L1648" s="46">
        <f t="shared" si="201"/>
        <v>0</v>
      </c>
      <c r="M1648" s="62"/>
      <c r="N1648" s="19"/>
    </row>
    <row r="1649" spans="1:14" ht="24" hidden="1" customHeight="1">
      <c r="A1649" s="61" t="s">
        <v>697</v>
      </c>
      <c r="B1649" s="61" t="s">
        <v>846</v>
      </c>
      <c r="C1649" s="62" t="s">
        <v>83</v>
      </c>
      <c r="D1649" s="66">
        <v>4</v>
      </c>
      <c r="E1649" s="64"/>
      <c r="F1649" s="46">
        <f t="shared" si="199"/>
        <v>0</v>
      </c>
      <c r="G1649" s="65"/>
      <c r="H1649" s="46">
        <f t="shared" si="199"/>
        <v>0</v>
      </c>
      <c r="I1649" s="65">
        <v>0</v>
      </c>
      <c r="J1649" s="46">
        <f t="shared" si="200"/>
        <v>0</v>
      </c>
      <c r="K1649" s="46"/>
      <c r="L1649" s="46">
        <f t="shared" si="201"/>
        <v>0</v>
      </c>
      <c r="M1649" s="62"/>
      <c r="N1649" s="19"/>
    </row>
    <row r="1650" spans="1:14" ht="24" hidden="1" customHeight="1">
      <c r="A1650" s="61" t="s">
        <v>697</v>
      </c>
      <c r="B1650" s="61" t="s">
        <v>1179</v>
      </c>
      <c r="C1650" s="62" t="s">
        <v>83</v>
      </c>
      <c r="D1650" s="66">
        <v>1</v>
      </c>
      <c r="E1650" s="64"/>
      <c r="F1650" s="46">
        <f t="shared" si="199"/>
        <v>0</v>
      </c>
      <c r="G1650" s="65"/>
      <c r="H1650" s="46">
        <f t="shared" si="199"/>
        <v>0</v>
      </c>
      <c r="I1650" s="65">
        <v>0</v>
      </c>
      <c r="J1650" s="46">
        <f t="shared" si="200"/>
        <v>0</v>
      </c>
      <c r="K1650" s="46"/>
      <c r="L1650" s="46">
        <f t="shared" si="201"/>
        <v>0</v>
      </c>
      <c r="M1650" s="62"/>
      <c r="N1650" s="19"/>
    </row>
    <row r="1651" spans="1:14" ht="24" hidden="1" customHeight="1">
      <c r="A1651" s="61" t="s">
        <v>697</v>
      </c>
      <c r="B1651" s="61" t="s">
        <v>1180</v>
      </c>
      <c r="C1651" s="62" t="s">
        <v>83</v>
      </c>
      <c r="D1651" s="66">
        <v>1</v>
      </c>
      <c r="E1651" s="64"/>
      <c r="F1651" s="46">
        <f t="shared" si="199"/>
        <v>0</v>
      </c>
      <c r="G1651" s="65"/>
      <c r="H1651" s="46">
        <f t="shared" si="199"/>
        <v>0</v>
      </c>
      <c r="I1651" s="65">
        <v>0</v>
      </c>
      <c r="J1651" s="46">
        <f t="shared" si="200"/>
        <v>0</v>
      </c>
      <c r="K1651" s="46"/>
      <c r="L1651" s="46">
        <f t="shared" si="201"/>
        <v>0</v>
      </c>
      <c r="M1651" s="62"/>
      <c r="N1651" s="19"/>
    </row>
    <row r="1652" spans="1:14" ht="24" hidden="1" customHeight="1">
      <c r="A1652" s="61" t="s">
        <v>852</v>
      </c>
      <c r="B1652" s="61" t="s">
        <v>853</v>
      </c>
      <c r="C1652" s="62" t="s">
        <v>83</v>
      </c>
      <c r="D1652" s="66">
        <v>2</v>
      </c>
      <c r="E1652" s="64"/>
      <c r="F1652" s="46">
        <f t="shared" si="199"/>
        <v>0</v>
      </c>
      <c r="G1652" s="65"/>
      <c r="H1652" s="46">
        <f t="shared" si="199"/>
        <v>0</v>
      </c>
      <c r="I1652" s="65">
        <v>0</v>
      </c>
      <c r="J1652" s="46">
        <f t="shared" si="200"/>
        <v>0</v>
      </c>
      <c r="K1652" s="46"/>
      <c r="L1652" s="46">
        <f t="shared" si="201"/>
        <v>0</v>
      </c>
      <c r="M1652" s="62"/>
      <c r="N1652" s="19"/>
    </row>
    <row r="1653" spans="1:14" ht="24" hidden="1" customHeight="1">
      <c r="A1653" s="61" t="s">
        <v>852</v>
      </c>
      <c r="B1653" s="61" t="s">
        <v>854</v>
      </c>
      <c r="C1653" s="62" t="s">
        <v>83</v>
      </c>
      <c r="D1653" s="66">
        <v>1</v>
      </c>
      <c r="E1653" s="64"/>
      <c r="F1653" s="46">
        <f t="shared" si="199"/>
        <v>0</v>
      </c>
      <c r="G1653" s="65"/>
      <c r="H1653" s="46">
        <f t="shared" si="199"/>
        <v>0</v>
      </c>
      <c r="I1653" s="65">
        <v>0</v>
      </c>
      <c r="J1653" s="46">
        <f t="shared" si="200"/>
        <v>0</v>
      </c>
      <c r="K1653" s="46"/>
      <c r="L1653" s="46">
        <f t="shared" si="201"/>
        <v>0</v>
      </c>
      <c r="M1653" s="62"/>
      <c r="N1653" s="19"/>
    </row>
    <row r="1654" spans="1:14" ht="24" hidden="1" customHeight="1">
      <c r="A1654" s="61" t="s">
        <v>852</v>
      </c>
      <c r="B1654" s="61" t="s">
        <v>1181</v>
      </c>
      <c r="C1654" s="62" t="s">
        <v>83</v>
      </c>
      <c r="D1654" s="66">
        <v>1</v>
      </c>
      <c r="E1654" s="64"/>
      <c r="F1654" s="46">
        <f t="shared" si="199"/>
        <v>0</v>
      </c>
      <c r="G1654" s="65"/>
      <c r="H1654" s="46">
        <f t="shared" si="199"/>
        <v>0</v>
      </c>
      <c r="I1654" s="65">
        <v>0</v>
      </c>
      <c r="J1654" s="46">
        <f t="shared" si="200"/>
        <v>0</v>
      </c>
      <c r="K1654" s="46"/>
      <c r="L1654" s="46">
        <f t="shared" si="201"/>
        <v>0</v>
      </c>
      <c r="M1654" s="62"/>
      <c r="N1654" s="19"/>
    </row>
    <row r="1655" spans="1:14" ht="24" hidden="1" customHeight="1">
      <c r="A1655" s="61" t="s">
        <v>697</v>
      </c>
      <c r="B1655" s="61" t="s">
        <v>856</v>
      </c>
      <c r="C1655" s="62" t="s">
        <v>83</v>
      </c>
      <c r="D1655" s="66">
        <v>3</v>
      </c>
      <c r="E1655" s="64"/>
      <c r="F1655" s="46">
        <f t="shared" si="199"/>
        <v>0</v>
      </c>
      <c r="G1655" s="65"/>
      <c r="H1655" s="46">
        <f t="shared" si="199"/>
        <v>0</v>
      </c>
      <c r="I1655" s="65">
        <v>0</v>
      </c>
      <c r="J1655" s="46">
        <f t="shared" si="200"/>
        <v>0</v>
      </c>
      <c r="K1655" s="46"/>
      <c r="L1655" s="46">
        <f t="shared" si="201"/>
        <v>0</v>
      </c>
      <c r="M1655" s="62"/>
      <c r="N1655" s="19"/>
    </row>
    <row r="1656" spans="1:14" ht="24" hidden="1" customHeight="1">
      <c r="A1656" s="61" t="s">
        <v>697</v>
      </c>
      <c r="B1656" s="61" t="s">
        <v>857</v>
      </c>
      <c r="C1656" s="62" t="s">
        <v>83</v>
      </c>
      <c r="D1656" s="66">
        <v>2</v>
      </c>
      <c r="E1656" s="64"/>
      <c r="F1656" s="46">
        <f t="shared" si="199"/>
        <v>0</v>
      </c>
      <c r="G1656" s="65"/>
      <c r="H1656" s="46">
        <f t="shared" si="199"/>
        <v>0</v>
      </c>
      <c r="I1656" s="65">
        <v>0</v>
      </c>
      <c r="J1656" s="46">
        <f t="shared" si="200"/>
        <v>0</v>
      </c>
      <c r="K1656" s="46"/>
      <c r="L1656" s="46">
        <f t="shared" si="201"/>
        <v>0</v>
      </c>
      <c r="M1656" s="62"/>
      <c r="N1656" s="19"/>
    </row>
    <row r="1657" spans="1:14" ht="24" hidden="1" customHeight="1">
      <c r="A1657" s="61" t="s">
        <v>697</v>
      </c>
      <c r="B1657" s="61" t="s">
        <v>858</v>
      </c>
      <c r="C1657" s="62" t="s">
        <v>83</v>
      </c>
      <c r="D1657" s="66">
        <v>1</v>
      </c>
      <c r="E1657" s="64"/>
      <c r="F1657" s="46">
        <f t="shared" si="199"/>
        <v>0</v>
      </c>
      <c r="G1657" s="65"/>
      <c r="H1657" s="46">
        <f t="shared" si="199"/>
        <v>0</v>
      </c>
      <c r="I1657" s="65">
        <v>0</v>
      </c>
      <c r="J1657" s="46">
        <f t="shared" si="200"/>
        <v>0</v>
      </c>
      <c r="K1657" s="46"/>
      <c r="L1657" s="46">
        <f t="shared" si="201"/>
        <v>0</v>
      </c>
      <c r="M1657" s="62"/>
      <c r="N1657" s="19"/>
    </row>
    <row r="1658" spans="1:14" ht="24" hidden="1" customHeight="1">
      <c r="A1658" s="61" t="s">
        <v>641</v>
      </c>
      <c r="B1658" s="61" t="s">
        <v>860</v>
      </c>
      <c r="C1658" s="62" t="s">
        <v>235</v>
      </c>
      <c r="D1658" s="66">
        <v>20</v>
      </c>
      <c r="E1658" s="64"/>
      <c r="F1658" s="46">
        <f t="shared" si="199"/>
        <v>0</v>
      </c>
      <c r="G1658" s="65"/>
      <c r="H1658" s="46">
        <f t="shared" si="199"/>
        <v>0</v>
      </c>
      <c r="I1658" s="65">
        <v>0</v>
      </c>
      <c r="J1658" s="46">
        <f t="shared" si="200"/>
        <v>0</v>
      </c>
      <c r="K1658" s="46"/>
      <c r="L1658" s="46">
        <f t="shared" si="201"/>
        <v>0</v>
      </c>
      <c r="M1658" s="62"/>
      <c r="N1658" s="19"/>
    </row>
    <row r="1659" spans="1:14" ht="24" hidden="1" customHeight="1">
      <c r="A1659" s="61" t="s">
        <v>647</v>
      </c>
      <c r="B1659" s="61" t="s">
        <v>860</v>
      </c>
      <c r="C1659" s="62" t="s">
        <v>235</v>
      </c>
      <c r="D1659" s="66">
        <v>3</v>
      </c>
      <c r="E1659" s="64"/>
      <c r="F1659" s="46">
        <f t="shared" si="199"/>
        <v>0</v>
      </c>
      <c r="G1659" s="65"/>
      <c r="H1659" s="46">
        <f t="shared" si="199"/>
        <v>0</v>
      </c>
      <c r="I1659" s="65">
        <v>0</v>
      </c>
      <c r="J1659" s="46">
        <f t="shared" si="200"/>
        <v>0</v>
      </c>
      <c r="K1659" s="46"/>
      <c r="L1659" s="46">
        <f t="shared" si="201"/>
        <v>0</v>
      </c>
      <c r="M1659" s="62"/>
      <c r="N1659" s="19"/>
    </row>
    <row r="1660" spans="1:14" ht="24" hidden="1" customHeight="1">
      <c r="A1660" s="61" t="s">
        <v>861</v>
      </c>
      <c r="B1660" s="61" t="s">
        <v>862</v>
      </c>
      <c r="C1660" s="62" t="s">
        <v>83</v>
      </c>
      <c r="D1660" s="66">
        <v>1</v>
      </c>
      <c r="E1660" s="64"/>
      <c r="F1660" s="46">
        <f t="shared" si="199"/>
        <v>0</v>
      </c>
      <c r="G1660" s="65"/>
      <c r="H1660" s="46">
        <f t="shared" si="199"/>
        <v>0</v>
      </c>
      <c r="I1660" s="65">
        <v>0</v>
      </c>
      <c r="J1660" s="46">
        <f t="shared" si="200"/>
        <v>0</v>
      </c>
      <c r="K1660" s="46"/>
      <c r="L1660" s="46">
        <f t="shared" si="201"/>
        <v>0</v>
      </c>
      <c r="M1660" s="62"/>
      <c r="N1660" s="19"/>
    </row>
    <row r="1661" spans="1:14" ht="24" hidden="1" customHeight="1">
      <c r="A1661" s="61" t="s">
        <v>595</v>
      </c>
      <c r="B1661" s="61" t="s">
        <v>863</v>
      </c>
      <c r="C1661" s="62" t="s">
        <v>83</v>
      </c>
      <c r="D1661" s="66">
        <v>1</v>
      </c>
      <c r="E1661" s="64"/>
      <c r="F1661" s="46">
        <f t="shared" si="199"/>
        <v>0</v>
      </c>
      <c r="G1661" s="65"/>
      <c r="H1661" s="46">
        <f t="shared" si="199"/>
        <v>0</v>
      </c>
      <c r="I1661" s="65">
        <v>0</v>
      </c>
      <c r="J1661" s="46">
        <f t="shared" si="200"/>
        <v>0</v>
      </c>
      <c r="K1661" s="46"/>
      <c r="L1661" s="46">
        <f t="shared" si="201"/>
        <v>0</v>
      </c>
      <c r="M1661" s="62"/>
      <c r="N1661" s="19"/>
    </row>
    <row r="1662" spans="1:14" ht="24" hidden="1" customHeight="1">
      <c r="A1662" s="61" t="s">
        <v>718</v>
      </c>
      <c r="B1662" s="61" t="s">
        <v>594</v>
      </c>
      <c r="C1662" s="62" t="s">
        <v>235</v>
      </c>
      <c r="D1662" s="66">
        <v>8</v>
      </c>
      <c r="E1662" s="64"/>
      <c r="F1662" s="46">
        <f t="shared" si="199"/>
        <v>0</v>
      </c>
      <c r="G1662" s="65"/>
      <c r="H1662" s="46">
        <f t="shared" si="199"/>
        <v>0</v>
      </c>
      <c r="I1662" s="65">
        <v>0</v>
      </c>
      <c r="J1662" s="46">
        <f t="shared" si="200"/>
        <v>0</v>
      </c>
      <c r="K1662" s="46"/>
      <c r="L1662" s="46">
        <f t="shared" si="201"/>
        <v>0</v>
      </c>
      <c r="M1662" s="62"/>
      <c r="N1662" s="19"/>
    </row>
    <row r="1663" spans="1:14" ht="24" hidden="1" customHeight="1">
      <c r="A1663" s="61" t="s">
        <v>718</v>
      </c>
      <c r="B1663" s="61" t="s">
        <v>860</v>
      </c>
      <c r="C1663" s="62" t="s">
        <v>235</v>
      </c>
      <c r="D1663" s="66">
        <v>1</v>
      </c>
      <c r="E1663" s="64"/>
      <c r="F1663" s="46">
        <f t="shared" si="199"/>
        <v>0</v>
      </c>
      <c r="G1663" s="65"/>
      <c r="H1663" s="46">
        <f t="shared" si="199"/>
        <v>0</v>
      </c>
      <c r="I1663" s="65">
        <v>0</v>
      </c>
      <c r="J1663" s="46">
        <f t="shared" si="200"/>
        <v>0</v>
      </c>
      <c r="K1663" s="46"/>
      <c r="L1663" s="46">
        <f t="shared" si="201"/>
        <v>0</v>
      </c>
      <c r="M1663" s="62"/>
      <c r="N1663" s="19"/>
    </row>
    <row r="1664" spans="1:14" ht="24" hidden="1" customHeight="1">
      <c r="A1664" s="61" t="s">
        <v>718</v>
      </c>
      <c r="B1664" s="61" t="s">
        <v>864</v>
      </c>
      <c r="C1664" s="62" t="s">
        <v>235</v>
      </c>
      <c r="D1664" s="66">
        <v>17</v>
      </c>
      <c r="E1664" s="64"/>
      <c r="F1664" s="46">
        <f t="shared" si="199"/>
        <v>0</v>
      </c>
      <c r="G1664" s="65"/>
      <c r="H1664" s="46">
        <f t="shared" si="199"/>
        <v>0</v>
      </c>
      <c r="I1664" s="65">
        <v>0</v>
      </c>
      <c r="J1664" s="46">
        <f t="shared" si="200"/>
        <v>0</v>
      </c>
      <c r="K1664" s="46"/>
      <c r="L1664" s="46">
        <f t="shared" si="201"/>
        <v>0</v>
      </c>
      <c r="M1664" s="62"/>
      <c r="N1664" s="19"/>
    </row>
    <row r="1665" spans="1:35" ht="24" hidden="1" customHeight="1">
      <c r="A1665" s="61" t="s">
        <v>718</v>
      </c>
      <c r="B1665" s="61" t="s">
        <v>865</v>
      </c>
      <c r="C1665" s="62" t="s">
        <v>235</v>
      </c>
      <c r="D1665" s="66">
        <v>8</v>
      </c>
      <c r="E1665" s="64"/>
      <c r="F1665" s="46">
        <f t="shared" si="199"/>
        <v>0</v>
      </c>
      <c r="G1665" s="65"/>
      <c r="H1665" s="46">
        <f t="shared" si="199"/>
        <v>0</v>
      </c>
      <c r="I1665" s="65">
        <v>0</v>
      </c>
      <c r="J1665" s="46">
        <f t="shared" si="200"/>
        <v>0</v>
      </c>
      <c r="K1665" s="46"/>
      <c r="L1665" s="46">
        <f t="shared" si="201"/>
        <v>0</v>
      </c>
      <c r="M1665" s="62"/>
      <c r="N1665" s="19"/>
    </row>
    <row r="1666" spans="1:35" ht="24" hidden="1" customHeight="1">
      <c r="A1666" s="61" t="s">
        <v>688</v>
      </c>
      <c r="B1666" s="61" t="s">
        <v>860</v>
      </c>
      <c r="C1666" s="62" t="s">
        <v>235</v>
      </c>
      <c r="D1666" s="66">
        <v>1</v>
      </c>
      <c r="E1666" s="64"/>
      <c r="F1666" s="46">
        <f t="shared" si="199"/>
        <v>0</v>
      </c>
      <c r="G1666" s="65"/>
      <c r="H1666" s="46">
        <f t="shared" si="199"/>
        <v>0</v>
      </c>
      <c r="I1666" s="65">
        <v>0</v>
      </c>
      <c r="J1666" s="46">
        <f t="shared" si="200"/>
        <v>0</v>
      </c>
      <c r="K1666" s="46"/>
      <c r="L1666" s="46">
        <f t="shared" si="201"/>
        <v>0</v>
      </c>
      <c r="M1666" s="62"/>
      <c r="N1666" s="19"/>
    </row>
    <row r="1667" spans="1:35" ht="24" hidden="1" customHeight="1">
      <c r="A1667" s="61" t="s">
        <v>688</v>
      </c>
      <c r="B1667" s="61" t="s">
        <v>864</v>
      </c>
      <c r="C1667" s="62" t="s">
        <v>235</v>
      </c>
      <c r="D1667" s="66">
        <v>1</v>
      </c>
      <c r="E1667" s="64"/>
      <c r="F1667" s="46">
        <f t="shared" si="199"/>
        <v>0</v>
      </c>
      <c r="G1667" s="65"/>
      <c r="H1667" s="46">
        <f t="shared" si="199"/>
        <v>0</v>
      </c>
      <c r="I1667" s="65">
        <v>0</v>
      </c>
      <c r="J1667" s="46">
        <f t="shared" si="200"/>
        <v>0</v>
      </c>
      <c r="K1667" s="46"/>
      <c r="L1667" s="46">
        <f t="shared" si="201"/>
        <v>0</v>
      </c>
      <c r="M1667" s="62"/>
      <c r="N1667" s="19"/>
    </row>
    <row r="1668" spans="1:35" ht="24" hidden="1" customHeight="1">
      <c r="A1668" s="61" t="s">
        <v>688</v>
      </c>
      <c r="B1668" s="61" t="s">
        <v>865</v>
      </c>
      <c r="C1668" s="62" t="s">
        <v>235</v>
      </c>
      <c r="D1668" s="66">
        <v>1</v>
      </c>
      <c r="E1668" s="64"/>
      <c r="F1668" s="46">
        <f t="shared" si="199"/>
        <v>0</v>
      </c>
      <c r="G1668" s="65"/>
      <c r="H1668" s="46">
        <f t="shared" si="199"/>
        <v>0</v>
      </c>
      <c r="I1668" s="65">
        <v>0</v>
      </c>
      <c r="J1668" s="46">
        <f t="shared" si="200"/>
        <v>0</v>
      </c>
      <c r="K1668" s="46"/>
      <c r="L1668" s="46">
        <f t="shared" si="201"/>
        <v>0</v>
      </c>
      <c r="M1668" s="62"/>
      <c r="N1668" s="19"/>
    </row>
    <row r="1669" spans="1:35" ht="24" hidden="1" customHeight="1">
      <c r="A1669" s="61" t="s">
        <v>800</v>
      </c>
      <c r="B1669" s="61" t="s">
        <v>864</v>
      </c>
      <c r="C1669" s="62" t="s">
        <v>235</v>
      </c>
      <c r="D1669" s="66">
        <v>2</v>
      </c>
      <c r="E1669" s="64"/>
      <c r="F1669" s="46">
        <f t="shared" si="199"/>
        <v>0</v>
      </c>
      <c r="G1669" s="65"/>
      <c r="H1669" s="46">
        <f t="shared" si="199"/>
        <v>0</v>
      </c>
      <c r="I1669" s="65">
        <v>0</v>
      </c>
      <c r="J1669" s="46">
        <f t="shared" si="200"/>
        <v>0</v>
      </c>
      <c r="K1669" s="46"/>
      <c r="L1669" s="46">
        <f t="shared" si="201"/>
        <v>0</v>
      </c>
      <c r="M1669" s="62"/>
      <c r="N1669" s="19"/>
    </row>
    <row r="1670" spans="1:35" ht="24" hidden="1" customHeight="1">
      <c r="A1670" s="61" t="s">
        <v>800</v>
      </c>
      <c r="B1670" s="61" t="s">
        <v>865</v>
      </c>
      <c r="C1670" s="62" t="s">
        <v>235</v>
      </c>
      <c r="D1670" s="66">
        <v>1</v>
      </c>
      <c r="E1670" s="64"/>
      <c r="F1670" s="46">
        <f t="shared" si="199"/>
        <v>0</v>
      </c>
      <c r="G1670" s="65"/>
      <c r="H1670" s="46">
        <f t="shared" si="199"/>
        <v>0</v>
      </c>
      <c r="I1670" s="65">
        <v>0</v>
      </c>
      <c r="J1670" s="46">
        <f t="shared" si="200"/>
        <v>0</v>
      </c>
      <c r="K1670" s="46"/>
      <c r="L1670" s="46">
        <f t="shared" si="201"/>
        <v>0</v>
      </c>
      <c r="M1670" s="62"/>
      <c r="N1670" s="19"/>
    </row>
    <row r="1671" spans="1:35" ht="24" hidden="1" customHeight="1">
      <c r="A1671" s="61" t="s">
        <v>720</v>
      </c>
      <c r="B1671" s="61" t="s">
        <v>721</v>
      </c>
      <c r="C1671" s="62" t="s">
        <v>690</v>
      </c>
      <c r="D1671" s="66">
        <v>1</v>
      </c>
      <c r="E1671" s="64"/>
      <c r="F1671" s="46">
        <f t="shared" si="199"/>
        <v>0</v>
      </c>
      <c r="G1671" s="65"/>
      <c r="H1671" s="46">
        <f t="shared" si="199"/>
        <v>0</v>
      </c>
      <c r="I1671" s="65">
        <v>0</v>
      </c>
      <c r="J1671" s="46">
        <f t="shared" si="200"/>
        <v>0</v>
      </c>
      <c r="K1671" s="46"/>
      <c r="L1671" s="46">
        <f t="shared" si="201"/>
        <v>0</v>
      </c>
      <c r="M1671" s="62"/>
      <c r="N1671" s="19"/>
    </row>
    <row r="1672" spans="1:35" ht="24" hidden="1" customHeight="1">
      <c r="A1672" s="61" t="s">
        <v>264</v>
      </c>
      <c r="B1672" s="61" t="s">
        <v>689</v>
      </c>
      <c r="C1672" s="62" t="s">
        <v>690</v>
      </c>
      <c r="D1672" s="66">
        <v>1</v>
      </c>
      <c r="E1672" s="64"/>
      <c r="F1672" s="46">
        <f t="shared" si="199"/>
        <v>0</v>
      </c>
      <c r="G1672" s="65"/>
      <c r="H1672" s="46">
        <f t="shared" si="199"/>
        <v>0</v>
      </c>
      <c r="I1672" s="65">
        <v>0</v>
      </c>
      <c r="J1672" s="46">
        <f t="shared" si="200"/>
        <v>0</v>
      </c>
      <c r="K1672" s="46"/>
      <c r="L1672" s="46">
        <f t="shared" si="201"/>
        <v>0</v>
      </c>
      <c r="M1672" s="62"/>
      <c r="N1672" s="19"/>
    </row>
    <row r="1673" spans="1:35" ht="24" hidden="1" customHeight="1">
      <c r="A1673" s="61" t="s">
        <v>266</v>
      </c>
      <c r="B1673" s="61" t="s">
        <v>267</v>
      </c>
      <c r="C1673" s="62" t="s">
        <v>690</v>
      </c>
      <c r="D1673" s="66">
        <v>3</v>
      </c>
      <c r="E1673" s="64"/>
      <c r="F1673" s="46">
        <f t="shared" si="199"/>
        <v>0</v>
      </c>
      <c r="G1673" s="65"/>
      <c r="H1673" s="46">
        <f t="shared" si="199"/>
        <v>0</v>
      </c>
      <c r="I1673" s="65">
        <v>0</v>
      </c>
      <c r="J1673" s="46">
        <f t="shared" si="200"/>
        <v>0</v>
      </c>
      <c r="K1673" s="46"/>
      <c r="L1673" s="46">
        <f t="shared" si="201"/>
        <v>0</v>
      </c>
      <c r="M1673" s="62"/>
      <c r="N1673" s="76"/>
      <c r="O1673" s="77"/>
      <c r="P1673" s="77"/>
      <c r="Q1673" s="77"/>
      <c r="R1673" s="77"/>
      <c r="S1673" s="77"/>
      <c r="T1673" s="77"/>
    </row>
    <row r="1674" spans="1:35" ht="24" hidden="1" customHeight="1">
      <c r="A1674" s="61" t="s">
        <v>723</v>
      </c>
      <c r="B1674" s="61" t="s">
        <v>10</v>
      </c>
      <c r="C1674" s="62" t="s">
        <v>724</v>
      </c>
      <c r="D1674" s="66">
        <v>48</v>
      </c>
      <c r="E1674" s="64"/>
      <c r="F1674" s="46">
        <f t="shared" si="199"/>
        <v>0</v>
      </c>
      <c r="G1674" s="65"/>
      <c r="H1674" s="46">
        <f t="shared" si="199"/>
        <v>0</v>
      </c>
      <c r="I1674" s="65">
        <v>0</v>
      </c>
      <c r="J1674" s="46">
        <f t="shared" si="200"/>
        <v>0</v>
      </c>
      <c r="K1674" s="46"/>
      <c r="L1674" s="46">
        <f t="shared" si="201"/>
        <v>0</v>
      </c>
      <c r="M1674" s="62"/>
      <c r="N1674" s="76"/>
      <c r="O1674" s="77"/>
      <c r="P1674" s="77"/>
      <c r="Q1674" s="77"/>
      <c r="R1674" s="77"/>
      <c r="S1674" s="77"/>
      <c r="T1674" s="77"/>
    </row>
    <row r="1675" spans="1:35" ht="24" hidden="1" customHeight="1">
      <c r="A1675" s="61" t="s">
        <v>575</v>
      </c>
      <c r="B1675" s="61" t="s">
        <v>576</v>
      </c>
      <c r="C1675" s="62" t="s">
        <v>577</v>
      </c>
      <c r="D1675" s="66">
        <v>4</v>
      </c>
      <c r="E1675" s="64"/>
      <c r="F1675" s="46">
        <f t="shared" si="199"/>
        <v>0</v>
      </c>
      <c r="G1675" s="65"/>
      <c r="H1675" s="46">
        <f t="shared" si="199"/>
        <v>0</v>
      </c>
      <c r="I1675" s="65">
        <v>0</v>
      </c>
      <c r="J1675" s="46">
        <f t="shared" si="200"/>
        <v>0</v>
      </c>
      <c r="K1675" s="46"/>
      <c r="L1675" s="46">
        <f t="shared" si="201"/>
        <v>0</v>
      </c>
      <c r="M1675" s="62"/>
      <c r="N1675" s="19"/>
    </row>
    <row r="1676" spans="1:35" ht="24" hidden="1" customHeight="1">
      <c r="A1676" s="61" t="s">
        <v>575</v>
      </c>
      <c r="B1676" s="61" t="s">
        <v>599</v>
      </c>
      <c r="C1676" s="62" t="s">
        <v>577</v>
      </c>
      <c r="D1676" s="66">
        <v>6.4</v>
      </c>
      <c r="E1676" s="64"/>
      <c r="F1676" s="46">
        <f t="shared" si="199"/>
        <v>0</v>
      </c>
      <c r="G1676" s="65"/>
      <c r="H1676" s="46">
        <f t="shared" si="199"/>
        <v>0</v>
      </c>
      <c r="I1676" s="65">
        <v>0</v>
      </c>
      <c r="J1676" s="46">
        <f t="shared" si="200"/>
        <v>0</v>
      </c>
      <c r="K1676" s="46"/>
      <c r="L1676" s="46">
        <f t="shared" si="201"/>
        <v>0</v>
      </c>
      <c r="M1676" s="62"/>
      <c r="N1676" s="19"/>
    </row>
    <row r="1677" spans="1:35" ht="24" hidden="1" customHeight="1">
      <c r="A1677" s="61" t="s">
        <v>579</v>
      </c>
      <c r="B1677" s="61" t="s">
        <v>580</v>
      </c>
      <c r="C1677" s="62" t="s">
        <v>46</v>
      </c>
      <c r="D1677" s="66">
        <v>1</v>
      </c>
      <c r="E1677" s="64"/>
      <c r="F1677" s="46">
        <f t="shared" si="199"/>
        <v>0</v>
      </c>
      <c r="G1677" s="65"/>
      <c r="H1677" s="46">
        <f t="shared" si="199"/>
        <v>0</v>
      </c>
      <c r="I1677" s="65">
        <v>0</v>
      </c>
      <c r="J1677" s="46">
        <f t="shared" si="200"/>
        <v>0</v>
      </c>
      <c r="K1677" s="46"/>
      <c r="L1677" s="46">
        <f t="shared" si="201"/>
        <v>0</v>
      </c>
      <c r="M1677" s="62"/>
      <c r="N1677" s="19"/>
    </row>
    <row r="1678" spans="1:35" s="78" customFormat="1" ht="24" customHeight="1">
      <c r="A1678" s="70" t="s">
        <v>1182</v>
      </c>
      <c r="B1678" s="70"/>
      <c r="C1678" s="71"/>
      <c r="D1678" s="72"/>
      <c r="E1678" s="73"/>
      <c r="F1678" s="74">
        <f>F1679+F1687+F1749</f>
        <v>17012113</v>
      </c>
      <c r="G1678" s="75"/>
      <c r="H1678" s="74">
        <f>H1679+H1687+H1749</f>
        <v>18383921</v>
      </c>
      <c r="I1678" s="75"/>
      <c r="J1678" s="74">
        <f>J1679+J1687+J1749</f>
        <v>1653</v>
      </c>
      <c r="K1678" s="74"/>
      <c r="L1678" s="74">
        <f>L1679+L1687+L1749</f>
        <v>0</v>
      </c>
      <c r="M1678" s="71"/>
      <c r="N1678" s="19"/>
      <c r="O1678" s="10"/>
      <c r="P1678" s="10"/>
      <c r="Q1678" s="10"/>
      <c r="R1678" s="10"/>
      <c r="S1678" s="10"/>
      <c r="T1678" s="10"/>
      <c r="U1678" s="77"/>
      <c r="V1678" s="77"/>
      <c r="W1678" s="77"/>
      <c r="X1678" s="77"/>
      <c r="Y1678" s="77"/>
      <c r="Z1678" s="77"/>
      <c r="AA1678" s="77"/>
      <c r="AB1678" s="77"/>
      <c r="AC1678" s="77"/>
      <c r="AD1678" s="77"/>
      <c r="AE1678" s="77"/>
      <c r="AF1678" s="77"/>
      <c r="AG1678" s="77"/>
      <c r="AH1678" s="77"/>
      <c r="AI1678" s="77"/>
    </row>
    <row r="1679" spans="1:35" s="78" customFormat="1" ht="24" customHeight="1">
      <c r="A1679" s="70" t="s">
        <v>871</v>
      </c>
      <c r="B1679" s="70"/>
      <c r="C1679" s="71"/>
      <c r="D1679" s="72"/>
      <c r="E1679" s="73"/>
      <c r="F1679" s="74">
        <f>SUM(F1680:F1686)</f>
        <v>2165040</v>
      </c>
      <c r="G1679" s="75"/>
      <c r="H1679" s="74">
        <f>SUM(H1680:H1686)</f>
        <v>368000</v>
      </c>
      <c r="I1679" s="75"/>
      <c r="J1679" s="74">
        <f>SUM(J1680:J1686)</f>
        <v>0</v>
      </c>
      <c r="K1679" s="74"/>
      <c r="L1679" s="74">
        <f>SUM(L1680:L1686)</f>
        <v>0</v>
      </c>
      <c r="M1679" s="71"/>
      <c r="N1679" s="19"/>
      <c r="O1679" s="10"/>
      <c r="P1679" s="10"/>
      <c r="Q1679" s="10"/>
      <c r="R1679" s="10"/>
      <c r="S1679" s="10"/>
      <c r="T1679" s="10"/>
      <c r="U1679" s="77"/>
      <c r="V1679" s="77"/>
      <c r="W1679" s="77"/>
      <c r="X1679" s="77"/>
      <c r="Y1679" s="77"/>
      <c r="Z1679" s="77"/>
      <c r="AA1679" s="77"/>
      <c r="AB1679" s="77"/>
      <c r="AC1679" s="77"/>
      <c r="AD1679" s="77"/>
      <c r="AE1679" s="77"/>
      <c r="AF1679" s="77"/>
      <c r="AG1679" s="77"/>
      <c r="AH1679" s="77"/>
      <c r="AI1679" s="77"/>
    </row>
    <row r="1680" spans="1:35" ht="24" customHeight="1">
      <c r="A1680" s="61" t="s">
        <v>1183</v>
      </c>
      <c r="B1680" s="61" t="s">
        <v>1184</v>
      </c>
      <c r="C1680" s="62" t="s">
        <v>8</v>
      </c>
      <c r="D1680" s="66">
        <v>1</v>
      </c>
      <c r="E1680" s="64"/>
      <c r="F1680" s="46">
        <v>1290000</v>
      </c>
      <c r="G1680" s="65"/>
      <c r="H1680" s="46">
        <f t="shared" ref="F1680:H1686" si="202">TRUNC(G1680*$D1680,0)</f>
        <v>0</v>
      </c>
      <c r="I1680" s="65">
        <v>0</v>
      </c>
      <c r="J1680" s="46">
        <f t="shared" ref="J1680:J1686" si="203">TRUNC(I1680*$D1680,0)</f>
        <v>0</v>
      </c>
      <c r="K1680" s="46"/>
      <c r="L1680" s="46">
        <f t="shared" ref="L1680:L1686" si="204">TRUNC(K1680*$D1680,0)</f>
        <v>0</v>
      </c>
      <c r="M1680" s="62"/>
      <c r="N1680" s="19"/>
    </row>
    <row r="1681" spans="1:35" ht="24" customHeight="1">
      <c r="A1681" s="61" t="s">
        <v>874</v>
      </c>
      <c r="B1681" s="61" t="s">
        <v>1185</v>
      </c>
      <c r="C1681" s="62" t="s">
        <v>8</v>
      </c>
      <c r="D1681" s="66">
        <v>1</v>
      </c>
      <c r="E1681" s="64"/>
      <c r="F1681" s="46">
        <v>600000</v>
      </c>
      <c r="G1681" s="65"/>
      <c r="H1681" s="46">
        <f t="shared" si="202"/>
        <v>0</v>
      </c>
      <c r="I1681" s="65">
        <v>0</v>
      </c>
      <c r="J1681" s="46">
        <f t="shared" si="203"/>
        <v>0</v>
      </c>
      <c r="K1681" s="46"/>
      <c r="L1681" s="46">
        <f t="shared" si="204"/>
        <v>0</v>
      </c>
      <c r="M1681" s="62"/>
      <c r="N1681" s="19"/>
    </row>
    <row r="1682" spans="1:35" ht="24" customHeight="1">
      <c r="A1682" s="61" t="s">
        <v>572</v>
      </c>
      <c r="B1682" s="61" t="s">
        <v>876</v>
      </c>
      <c r="C1682" s="62" t="s">
        <v>574</v>
      </c>
      <c r="D1682" s="66">
        <v>1</v>
      </c>
      <c r="E1682" s="64"/>
      <c r="F1682" s="46">
        <v>110000</v>
      </c>
      <c r="G1682" s="65"/>
      <c r="H1682" s="46">
        <f t="shared" si="202"/>
        <v>0</v>
      </c>
      <c r="I1682" s="65">
        <v>0</v>
      </c>
      <c r="J1682" s="46">
        <f t="shared" si="203"/>
        <v>0</v>
      </c>
      <c r="K1682" s="46"/>
      <c r="L1682" s="46">
        <f t="shared" si="204"/>
        <v>0</v>
      </c>
      <c r="M1682" s="62"/>
      <c r="N1682" s="76"/>
      <c r="O1682" s="77"/>
      <c r="P1682" s="77"/>
      <c r="Q1682" s="77"/>
      <c r="R1682" s="77"/>
      <c r="S1682" s="77"/>
      <c r="T1682" s="77"/>
    </row>
    <row r="1683" spans="1:35" ht="24" customHeight="1">
      <c r="A1683" s="61" t="s">
        <v>572</v>
      </c>
      <c r="B1683" s="61" t="s">
        <v>1186</v>
      </c>
      <c r="C1683" s="62" t="s">
        <v>574</v>
      </c>
      <c r="D1683" s="66">
        <v>1</v>
      </c>
      <c r="E1683" s="64"/>
      <c r="F1683" s="46">
        <v>154000</v>
      </c>
      <c r="G1683" s="65"/>
      <c r="H1683" s="46">
        <f t="shared" si="202"/>
        <v>0</v>
      </c>
      <c r="I1683" s="65">
        <v>0</v>
      </c>
      <c r="J1683" s="46">
        <f t="shared" si="203"/>
        <v>0</v>
      </c>
      <c r="K1683" s="46"/>
      <c r="L1683" s="46">
        <f t="shared" si="204"/>
        <v>0</v>
      </c>
      <c r="M1683" s="62"/>
      <c r="N1683" s="19"/>
    </row>
    <row r="1684" spans="1:35" ht="24" customHeight="1">
      <c r="A1684" s="61" t="s">
        <v>575</v>
      </c>
      <c r="B1684" s="61" t="s">
        <v>576</v>
      </c>
      <c r="C1684" s="62" t="s">
        <v>577</v>
      </c>
      <c r="D1684" s="66">
        <v>1.6</v>
      </c>
      <c r="E1684" s="64"/>
      <c r="F1684" s="46">
        <f t="shared" si="202"/>
        <v>0</v>
      </c>
      <c r="G1684" s="65">
        <v>50000</v>
      </c>
      <c r="H1684" s="46">
        <f t="shared" si="202"/>
        <v>80000</v>
      </c>
      <c r="I1684" s="65">
        <v>0</v>
      </c>
      <c r="J1684" s="46">
        <f t="shared" si="203"/>
        <v>0</v>
      </c>
      <c r="K1684" s="46"/>
      <c r="L1684" s="46">
        <f t="shared" si="204"/>
        <v>0</v>
      </c>
      <c r="M1684" s="62"/>
      <c r="N1684" s="19"/>
    </row>
    <row r="1685" spans="1:35" ht="24" customHeight="1">
      <c r="A1685" s="61" t="s">
        <v>575</v>
      </c>
      <c r="B1685" s="61" t="s">
        <v>578</v>
      </c>
      <c r="C1685" s="62" t="s">
        <v>577</v>
      </c>
      <c r="D1685" s="66">
        <v>4.8</v>
      </c>
      <c r="E1685" s="64"/>
      <c r="F1685" s="46">
        <f t="shared" si="202"/>
        <v>0</v>
      </c>
      <c r="G1685" s="65">
        <v>60000</v>
      </c>
      <c r="H1685" s="46">
        <f t="shared" si="202"/>
        <v>288000</v>
      </c>
      <c r="I1685" s="65">
        <v>0</v>
      </c>
      <c r="J1685" s="46">
        <f t="shared" si="203"/>
        <v>0</v>
      </c>
      <c r="K1685" s="46"/>
      <c r="L1685" s="46">
        <f t="shared" si="204"/>
        <v>0</v>
      </c>
      <c r="M1685" s="62"/>
      <c r="N1685" s="19"/>
    </row>
    <row r="1686" spans="1:35" ht="24" customHeight="1">
      <c r="A1686" s="61" t="s">
        <v>579</v>
      </c>
      <c r="B1686" s="61" t="s">
        <v>580</v>
      </c>
      <c r="C1686" s="62" t="s">
        <v>46</v>
      </c>
      <c r="D1686" s="66">
        <v>1</v>
      </c>
      <c r="E1686" s="64">
        <f>SUM(H1684:H1685)*0.03</f>
        <v>11040</v>
      </c>
      <c r="F1686" s="46">
        <f t="shared" si="202"/>
        <v>11040</v>
      </c>
      <c r="G1686" s="65"/>
      <c r="H1686" s="46">
        <f t="shared" si="202"/>
        <v>0</v>
      </c>
      <c r="I1686" s="65">
        <v>0</v>
      </c>
      <c r="J1686" s="46">
        <f t="shared" si="203"/>
        <v>0</v>
      </c>
      <c r="K1686" s="46"/>
      <c r="L1686" s="46">
        <f t="shared" si="204"/>
        <v>0</v>
      </c>
      <c r="M1686" s="62"/>
      <c r="N1686" s="19"/>
    </row>
    <row r="1687" spans="1:35" s="78" customFormat="1" ht="24" customHeight="1">
      <c r="A1687" s="70" t="s">
        <v>878</v>
      </c>
      <c r="B1687" s="70"/>
      <c r="C1687" s="71"/>
      <c r="D1687" s="72"/>
      <c r="E1687" s="73"/>
      <c r="F1687" s="74">
        <f>SUM(F1688:F1748)</f>
        <v>3096024</v>
      </c>
      <c r="G1687" s="75"/>
      <c r="H1687" s="74">
        <f>SUM(H1688:H1748)</f>
        <v>2536027</v>
      </c>
      <c r="I1687" s="75"/>
      <c r="J1687" s="74">
        <f>SUM(J1688:J1748)</f>
        <v>1653</v>
      </c>
      <c r="K1687" s="74"/>
      <c r="L1687" s="74">
        <f>SUM(L1688:L1748)</f>
        <v>0</v>
      </c>
      <c r="M1687" s="71"/>
      <c r="N1687" s="19"/>
      <c r="O1687" s="10"/>
      <c r="P1687" s="10"/>
      <c r="Q1687" s="10"/>
      <c r="R1687" s="10"/>
      <c r="S1687" s="10"/>
      <c r="T1687" s="10"/>
      <c r="U1687" s="77"/>
      <c r="V1687" s="77"/>
      <c r="W1687" s="77"/>
      <c r="X1687" s="77"/>
      <c r="Y1687" s="77"/>
      <c r="Z1687" s="77"/>
      <c r="AA1687" s="77"/>
      <c r="AB1687" s="77"/>
      <c r="AC1687" s="77"/>
      <c r="AD1687" s="77"/>
      <c r="AE1687" s="77"/>
      <c r="AF1687" s="77"/>
      <c r="AG1687" s="77"/>
      <c r="AH1687" s="77"/>
      <c r="AI1687" s="77"/>
    </row>
    <row r="1688" spans="1:35" ht="24" customHeight="1">
      <c r="A1688" s="61" t="s">
        <v>602</v>
      </c>
      <c r="B1688" s="61" t="s">
        <v>603</v>
      </c>
      <c r="C1688" s="62" t="s">
        <v>73</v>
      </c>
      <c r="D1688" s="66">
        <v>3</v>
      </c>
      <c r="E1688" s="64">
        <v>2200</v>
      </c>
      <c r="F1688" s="46">
        <f t="shared" ref="F1688:H1748" si="205">TRUNC(E1688*$D1688,0)</f>
        <v>6600</v>
      </c>
      <c r="G1688" s="65"/>
      <c r="H1688" s="46">
        <f t="shared" si="205"/>
        <v>0</v>
      </c>
      <c r="I1688" s="65">
        <v>0</v>
      </c>
      <c r="J1688" s="46">
        <f t="shared" ref="J1688:J1748" si="206">TRUNC(I1688*$D1688,0)</f>
        <v>0</v>
      </c>
      <c r="K1688" s="46"/>
      <c r="L1688" s="46">
        <f t="shared" ref="L1688:L1748" si="207">TRUNC(K1688*$D1688,0)</f>
        <v>0</v>
      </c>
      <c r="M1688" s="62"/>
      <c r="N1688" s="19"/>
    </row>
    <row r="1689" spans="1:35" ht="24" customHeight="1">
      <c r="A1689" s="61" t="s">
        <v>602</v>
      </c>
      <c r="B1689" s="61" t="s">
        <v>879</v>
      </c>
      <c r="C1689" s="62" t="s">
        <v>73</v>
      </c>
      <c r="D1689" s="66">
        <v>8</v>
      </c>
      <c r="E1689" s="64">
        <v>3220</v>
      </c>
      <c r="F1689" s="46">
        <f t="shared" si="205"/>
        <v>25760</v>
      </c>
      <c r="G1689" s="65"/>
      <c r="H1689" s="46">
        <f t="shared" si="205"/>
        <v>0</v>
      </c>
      <c r="I1689" s="65">
        <v>0</v>
      </c>
      <c r="J1689" s="46">
        <f t="shared" si="206"/>
        <v>0</v>
      </c>
      <c r="K1689" s="46"/>
      <c r="L1689" s="46">
        <f t="shared" si="207"/>
        <v>0</v>
      </c>
      <c r="M1689" s="62"/>
      <c r="N1689" s="19"/>
    </row>
    <row r="1690" spans="1:35" ht="24" customHeight="1">
      <c r="A1690" s="61" t="s">
        <v>602</v>
      </c>
      <c r="B1690" s="61" t="s">
        <v>959</v>
      </c>
      <c r="C1690" s="62" t="s">
        <v>73</v>
      </c>
      <c r="D1690" s="66">
        <v>5</v>
      </c>
      <c r="E1690" s="64">
        <v>4750</v>
      </c>
      <c r="F1690" s="46">
        <f t="shared" si="205"/>
        <v>23750</v>
      </c>
      <c r="G1690" s="65"/>
      <c r="H1690" s="46">
        <f t="shared" si="205"/>
        <v>0</v>
      </c>
      <c r="I1690" s="65">
        <v>0</v>
      </c>
      <c r="J1690" s="46">
        <f t="shared" si="206"/>
        <v>0</v>
      </c>
      <c r="K1690" s="46"/>
      <c r="L1690" s="46">
        <f t="shared" si="207"/>
        <v>0</v>
      </c>
      <c r="M1690" s="62"/>
      <c r="N1690" s="19"/>
    </row>
    <row r="1691" spans="1:35" ht="24" customHeight="1">
      <c r="A1691" s="61" t="s">
        <v>602</v>
      </c>
      <c r="B1691" s="61" t="s">
        <v>880</v>
      </c>
      <c r="C1691" s="62" t="s">
        <v>73</v>
      </c>
      <c r="D1691" s="66">
        <v>33</v>
      </c>
      <c r="E1691" s="64">
        <v>6688</v>
      </c>
      <c r="F1691" s="46">
        <f t="shared" si="205"/>
        <v>220704</v>
      </c>
      <c r="G1691" s="65"/>
      <c r="H1691" s="46">
        <f t="shared" si="205"/>
        <v>0</v>
      </c>
      <c r="I1691" s="65">
        <v>0</v>
      </c>
      <c r="J1691" s="46">
        <f t="shared" si="206"/>
        <v>0</v>
      </c>
      <c r="K1691" s="46"/>
      <c r="L1691" s="46">
        <f t="shared" si="207"/>
        <v>0</v>
      </c>
      <c r="M1691" s="62"/>
      <c r="N1691" s="19"/>
    </row>
    <row r="1692" spans="1:35" ht="24" customHeight="1">
      <c r="A1692" s="61" t="s">
        <v>602</v>
      </c>
      <c r="B1692" s="61" t="s">
        <v>808</v>
      </c>
      <c r="C1692" s="62" t="s">
        <v>73</v>
      </c>
      <c r="D1692" s="66">
        <v>21</v>
      </c>
      <c r="E1692" s="64">
        <v>8551</v>
      </c>
      <c r="F1692" s="46">
        <f t="shared" si="205"/>
        <v>179571</v>
      </c>
      <c r="G1692" s="65"/>
      <c r="H1692" s="46">
        <f t="shared" si="205"/>
        <v>0</v>
      </c>
      <c r="I1692" s="65">
        <v>0</v>
      </c>
      <c r="J1692" s="46">
        <f t="shared" si="206"/>
        <v>0</v>
      </c>
      <c r="K1692" s="46"/>
      <c r="L1692" s="46">
        <f t="shared" si="207"/>
        <v>0</v>
      </c>
      <c r="M1692" s="62"/>
      <c r="N1692" s="19"/>
    </row>
    <row r="1693" spans="1:35" ht="24" customHeight="1">
      <c r="A1693" s="61" t="s">
        <v>585</v>
      </c>
      <c r="B1693" s="61" t="s">
        <v>586</v>
      </c>
      <c r="C1693" s="62" t="s">
        <v>46</v>
      </c>
      <c r="D1693" s="66">
        <v>1</v>
      </c>
      <c r="E1693" s="64">
        <f>SUM(F1688:F1692)*0.03</f>
        <v>13691.55</v>
      </c>
      <c r="F1693" s="46">
        <f t="shared" si="205"/>
        <v>13691</v>
      </c>
      <c r="G1693" s="65"/>
      <c r="H1693" s="46">
        <f t="shared" si="205"/>
        <v>0</v>
      </c>
      <c r="I1693" s="65">
        <v>0</v>
      </c>
      <c r="J1693" s="46">
        <f t="shared" si="206"/>
        <v>0</v>
      </c>
      <c r="K1693" s="46"/>
      <c r="L1693" s="46">
        <f t="shared" si="207"/>
        <v>0</v>
      </c>
      <c r="M1693" s="62"/>
      <c r="N1693" s="19"/>
    </row>
    <row r="1694" spans="1:35" ht="24" customHeight="1">
      <c r="A1694" s="61" t="s">
        <v>611</v>
      </c>
      <c r="B1694" s="61" t="s">
        <v>612</v>
      </c>
      <c r="C1694" s="62" t="s">
        <v>73</v>
      </c>
      <c r="D1694" s="66">
        <v>6</v>
      </c>
      <c r="E1694" s="64">
        <v>2009</v>
      </c>
      <c r="F1694" s="46">
        <f t="shared" si="205"/>
        <v>12054</v>
      </c>
      <c r="G1694" s="65">
        <v>4574</v>
      </c>
      <c r="H1694" s="46">
        <f t="shared" si="205"/>
        <v>27444</v>
      </c>
      <c r="I1694" s="65">
        <v>0</v>
      </c>
      <c r="J1694" s="46">
        <f t="shared" si="206"/>
        <v>0</v>
      </c>
      <c r="K1694" s="46"/>
      <c r="L1694" s="46">
        <f t="shared" si="207"/>
        <v>0</v>
      </c>
      <c r="M1694" s="62"/>
      <c r="N1694" s="19"/>
    </row>
    <row r="1695" spans="1:35" ht="24" customHeight="1">
      <c r="A1695" s="61" t="s">
        <v>611</v>
      </c>
      <c r="B1695" s="61" t="s">
        <v>615</v>
      </c>
      <c r="C1695" s="62" t="s">
        <v>73</v>
      </c>
      <c r="D1695" s="66">
        <v>30</v>
      </c>
      <c r="E1695" s="64">
        <v>2667</v>
      </c>
      <c r="F1695" s="46">
        <f t="shared" si="205"/>
        <v>80010</v>
      </c>
      <c r="G1695" s="65">
        <v>5178</v>
      </c>
      <c r="H1695" s="46">
        <f t="shared" si="205"/>
        <v>155340</v>
      </c>
      <c r="I1695" s="65">
        <v>0</v>
      </c>
      <c r="J1695" s="46">
        <f t="shared" si="206"/>
        <v>0</v>
      </c>
      <c r="K1695" s="46"/>
      <c r="L1695" s="46">
        <f t="shared" si="207"/>
        <v>0</v>
      </c>
      <c r="M1695" s="62"/>
      <c r="N1695" s="19"/>
    </row>
    <row r="1696" spans="1:35" ht="24" customHeight="1">
      <c r="A1696" s="61" t="s">
        <v>611</v>
      </c>
      <c r="B1696" s="61" t="s">
        <v>929</v>
      </c>
      <c r="C1696" s="62" t="s">
        <v>73</v>
      </c>
      <c r="D1696" s="66">
        <v>19</v>
      </c>
      <c r="E1696" s="64">
        <v>3236</v>
      </c>
      <c r="F1696" s="46">
        <f t="shared" si="205"/>
        <v>61484</v>
      </c>
      <c r="G1696" s="65">
        <v>6473</v>
      </c>
      <c r="H1696" s="46">
        <f t="shared" si="205"/>
        <v>122987</v>
      </c>
      <c r="I1696" s="65">
        <v>0</v>
      </c>
      <c r="J1696" s="46">
        <f t="shared" si="206"/>
        <v>0</v>
      </c>
      <c r="K1696" s="46"/>
      <c r="L1696" s="46">
        <f t="shared" si="207"/>
        <v>0</v>
      </c>
      <c r="M1696" s="62"/>
      <c r="N1696" s="19"/>
    </row>
    <row r="1697" spans="1:14" ht="24" customHeight="1">
      <c r="A1697" s="61" t="s">
        <v>884</v>
      </c>
      <c r="B1697" s="61" t="s">
        <v>885</v>
      </c>
      <c r="C1697" s="62" t="s">
        <v>83</v>
      </c>
      <c r="D1697" s="66">
        <v>7</v>
      </c>
      <c r="E1697" s="64">
        <v>1206</v>
      </c>
      <c r="F1697" s="46">
        <f t="shared" si="205"/>
        <v>8442</v>
      </c>
      <c r="G1697" s="65"/>
      <c r="H1697" s="46">
        <f t="shared" si="205"/>
        <v>0</v>
      </c>
      <c r="I1697" s="65">
        <v>0</v>
      </c>
      <c r="J1697" s="46">
        <f t="shared" si="206"/>
        <v>0</v>
      </c>
      <c r="K1697" s="46"/>
      <c r="L1697" s="46">
        <f t="shared" si="207"/>
        <v>0</v>
      </c>
      <c r="M1697" s="62"/>
      <c r="N1697" s="19"/>
    </row>
    <row r="1698" spans="1:14" ht="24" customHeight="1">
      <c r="A1698" s="61" t="s">
        <v>884</v>
      </c>
      <c r="B1698" s="61" t="s">
        <v>963</v>
      </c>
      <c r="C1698" s="62" t="s">
        <v>83</v>
      </c>
      <c r="D1698" s="66">
        <v>3</v>
      </c>
      <c r="E1698" s="64">
        <v>2148</v>
      </c>
      <c r="F1698" s="46">
        <f t="shared" si="205"/>
        <v>6444</v>
      </c>
      <c r="G1698" s="65"/>
      <c r="H1698" s="46">
        <f t="shared" si="205"/>
        <v>0</v>
      </c>
      <c r="I1698" s="65">
        <v>0</v>
      </c>
      <c r="J1698" s="46">
        <f t="shared" si="206"/>
        <v>0</v>
      </c>
      <c r="K1698" s="46"/>
      <c r="L1698" s="46">
        <f t="shared" si="207"/>
        <v>0</v>
      </c>
      <c r="M1698" s="62"/>
      <c r="N1698" s="19"/>
    </row>
    <row r="1699" spans="1:14" ht="24" customHeight="1">
      <c r="A1699" s="61" t="s">
        <v>884</v>
      </c>
      <c r="B1699" s="61" t="s">
        <v>886</v>
      </c>
      <c r="C1699" s="62" t="s">
        <v>83</v>
      </c>
      <c r="D1699" s="66">
        <v>14</v>
      </c>
      <c r="E1699" s="64">
        <v>3359</v>
      </c>
      <c r="F1699" s="46">
        <f t="shared" si="205"/>
        <v>47026</v>
      </c>
      <c r="G1699" s="65"/>
      <c r="H1699" s="46">
        <f t="shared" si="205"/>
        <v>0</v>
      </c>
      <c r="I1699" s="65">
        <v>0</v>
      </c>
      <c r="J1699" s="46">
        <f t="shared" si="206"/>
        <v>0</v>
      </c>
      <c r="K1699" s="46"/>
      <c r="L1699" s="46">
        <f t="shared" si="207"/>
        <v>0</v>
      </c>
      <c r="M1699" s="62"/>
      <c r="N1699" s="19"/>
    </row>
    <row r="1700" spans="1:14" ht="24" customHeight="1">
      <c r="A1700" s="61" t="s">
        <v>616</v>
      </c>
      <c r="B1700" s="61" t="s">
        <v>816</v>
      </c>
      <c r="C1700" s="62" t="s">
        <v>83</v>
      </c>
      <c r="D1700" s="66">
        <v>13</v>
      </c>
      <c r="E1700" s="64">
        <v>2865</v>
      </c>
      <c r="F1700" s="46">
        <f t="shared" si="205"/>
        <v>37245</v>
      </c>
      <c r="G1700" s="65"/>
      <c r="H1700" s="46">
        <f t="shared" si="205"/>
        <v>0</v>
      </c>
      <c r="I1700" s="65">
        <v>0</v>
      </c>
      <c r="J1700" s="46">
        <f t="shared" si="206"/>
        <v>0</v>
      </c>
      <c r="K1700" s="46"/>
      <c r="L1700" s="46">
        <f t="shared" si="207"/>
        <v>0</v>
      </c>
      <c r="M1700" s="62"/>
      <c r="N1700" s="19"/>
    </row>
    <row r="1701" spans="1:14" ht="24" customHeight="1">
      <c r="A1701" s="61" t="s">
        <v>884</v>
      </c>
      <c r="B1701" s="61" t="s">
        <v>888</v>
      </c>
      <c r="C1701" s="62" t="s">
        <v>83</v>
      </c>
      <c r="D1701" s="66">
        <v>2</v>
      </c>
      <c r="E1701" s="64">
        <v>4378</v>
      </c>
      <c r="F1701" s="46">
        <f t="shared" si="205"/>
        <v>8756</v>
      </c>
      <c r="G1701" s="65"/>
      <c r="H1701" s="46">
        <f t="shared" si="205"/>
        <v>0</v>
      </c>
      <c r="I1701" s="65">
        <v>0</v>
      </c>
      <c r="J1701" s="46">
        <f t="shared" si="206"/>
        <v>0</v>
      </c>
      <c r="K1701" s="46"/>
      <c r="L1701" s="46">
        <f t="shared" si="207"/>
        <v>0</v>
      </c>
      <c r="M1701" s="62"/>
      <c r="N1701" s="19"/>
    </row>
    <row r="1702" spans="1:14" ht="24" customHeight="1">
      <c r="A1702" s="61" t="s">
        <v>616</v>
      </c>
      <c r="B1702" s="61" t="s">
        <v>817</v>
      </c>
      <c r="C1702" s="62" t="s">
        <v>83</v>
      </c>
      <c r="D1702" s="66">
        <v>11</v>
      </c>
      <c r="E1702" s="64">
        <v>5069</v>
      </c>
      <c r="F1702" s="46">
        <f t="shared" si="205"/>
        <v>55759</v>
      </c>
      <c r="G1702" s="65"/>
      <c r="H1702" s="46">
        <f t="shared" si="205"/>
        <v>0</v>
      </c>
      <c r="I1702" s="65">
        <v>0</v>
      </c>
      <c r="J1702" s="46">
        <f t="shared" si="206"/>
        <v>0</v>
      </c>
      <c r="K1702" s="46"/>
      <c r="L1702" s="46">
        <f t="shared" si="207"/>
        <v>0</v>
      </c>
      <c r="M1702" s="62"/>
      <c r="N1702" s="19"/>
    </row>
    <row r="1703" spans="1:14" ht="24" customHeight="1">
      <c r="A1703" s="61" t="s">
        <v>884</v>
      </c>
      <c r="B1703" s="61" t="s">
        <v>890</v>
      </c>
      <c r="C1703" s="62" t="s">
        <v>83</v>
      </c>
      <c r="D1703" s="66">
        <v>2</v>
      </c>
      <c r="E1703" s="64">
        <v>2626</v>
      </c>
      <c r="F1703" s="46">
        <f t="shared" si="205"/>
        <v>5252</v>
      </c>
      <c r="G1703" s="65"/>
      <c r="H1703" s="46">
        <f t="shared" si="205"/>
        <v>0</v>
      </c>
      <c r="I1703" s="65">
        <v>0</v>
      </c>
      <c r="J1703" s="46">
        <f t="shared" si="206"/>
        <v>0</v>
      </c>
      <c r="K1703" s="46"/>
      <c r="L1703" s="46">
        <f t="shared" si="207"/>
        <v>0</v>
      </c>
      <c r="M1703" s="62"/>
      <c r="N1703" s="19"/>
    </row>
    <row r="1704" spans="1:14" ht="24" customHeight="1">
      <c r="A1704" s="61" t="s">
        <v>616</v>
      </c>
      <c r="B1704" s="61" t="s">
        <v>933</v>
      </c>
      <c r="C1704" s="62" t="s">
        <v>83</v>
      </c>
      <c r="D1704" s="66">
        <v>2</v>
      </c>
      <c r="E1704" s="64">
        <v>1601</v>
      </c>
      <c r="F1704" s="46">
        <f t="shared" si="205"/>
        <v>3202</v>
      </c>
      <c r="G1704" s="65"/>
      <c r="H1704" s="46">
        <f t="shared" si="205"/>
        <v>0</v>
      </c>
      <c r="I1704" s="65">
        <v>0</v>
      </c>
      <c r="J1704" s="46">
        <f t="shared" si="206"/>
        <v>0</v>
      </c>
      <c r="K1704" s="46"/>
      <c r="L1704" s="46">
        <f t="shared" si="207"/>
        <v>0</v>
      </c>
      <c r="M1704" s="62"/>
      <c r="N1704" s="19"/>
    </row>
    <row r="1705" spans="1:14" ht="24" customHeight="1">
      <c r="A1705" s="61" t="s">
        <v>884</v>
      </c>
      <c r="B1705" s="61" t="s">
        <v>935</v>
      </c>
      <c r="C1705" s="62" t="s">
        <v>83</v>
      </c>
      <c r="D1705" s="66">
        <v>1</v>
      </c>
      <c r="E1705" s="64">
        <v>2088</v>
      </c>
      <c r="F1705" s="46">
        <f t="shared" si="205"/>
        <v>2088</v>
      </c>
      <c r="G1705" s="65"/>
      <c r="H1705" s="46">
        <f t="shared" si="205"/>
        <v>0</v>
      </c>
      <c r="I1705" s="65">
        <v>0</v>
      </c>
      <c r="J1705" s="46">
        <f t="shared" si="206"/>
        <v>0</v>
      </c>
      <c r="K1705" s="46"/>
      <c r="L1705" s="46">
        <f t="shared" si="207"/>
        <v>0</v>
      </c>
      <c r="M1705" s="62"/>
      <c r="N1705" s="19"/>
    </row>
    <row r="1706" spans="1:14" ht="24" customHeight="1">
      <c r="A1706" s="61" t="s">
        <v>884</v>
      </c>
      <c r="B1706" s="61" t="s">
        <v>893</v>
      </c>
      <c r="C1706" s="62" t="s">
        <v>83</v>
      </c>
      <c r="D1706" s="66">
        <v>2</v>
      </c>
      <c r="E1706" s="64">
        <v>2751</v>
      </c>
      <c r="F1706" s="46">
        <f t="shared" si="205"/>
        <v>5502</v>
      </c>
      <c r="G1706" s="65"/>
      <c r="H1706" s="46">
        <f t="shared" si="205"/>
        <v>0</v>
      </c>
      <c r="I1706" s="65">
        <v>0</v>
      </c>
      <c r="J1706" s="46">
        <f t="shared" si="206"/>
        <v>0</v>
      </c>
      <c r="K1706" s="46"/>
      <c r="L1706" s="46">
        <f t="shared" si="207"/>
        <v>0</v>
      </c>
      <c r="M1706" s="62"/>
      <c r="N1706" s="19"/>
    </row>
    <row r="1707" spans="1:14" ht="24" customHeight="1">
      <c r="A1707" s="61" t="s">
        <v>884</v>
      </c>
      <c r="B1707" s="61" t="s">
        <v>894</v>
      </c>
      <c r="C1707" s="62" t="s">
        <v>83</v>
      </c>
      <c r="D1707" s="66">
        <v>3</v>
      </c>
      <c r="E1707" s="64">
        <v>3864</v>
      </c>
      <c r="F1707" s="46">
        <f t="shared" si="205"/>
        <v>11592</v>
      </c>
      <c r="G1707" s="65"/>
      <c r="H1707" s="46">
        <f t="shared" si="205"/>
        <v>0</v>
      </c>
      <c r="I1707" s="65">
        <v>0</v>
      </c>
      <c r="J1707" s="46">
        <f t="shared" si="206"/>
        <v>0</v>
      </c>
      <c r="K1707" s="46"/>
      <c r="L1707" s="46">
        <f t="shared" si="207"/>
        <v>0</v>
      </c>
      <c r="M1707" s="62"/>
      <c r="N1707" s="19"/>
    </row>
    <row r="1708" spans="1:14" ht="24" customHeight="1">
      <c r="A1708" s="61" t="s">
        <v>884</v>
      </c>
      <c r="B1708" s="61" t="s">
        <v>1187</v>
      </c>
      <c r="C1708" s="62" t="s">
        <v>83</v>
      </c>
      <c r="D1708" s="66">
        <v>1</v>
      </c>
      <c r="E1708" s="64">
        <v>6323</v>
      </c>
      <c r="F1708" s="46">
        <f t="shared" si="205"/>
        <v>6323</v>
      </c>
      <c r="G1708" s="65"/>
      <c r="H1708" s="46">
        <f t="shared" si="205"/>
        <v>0</v>
      </c>
      <c r="I1708" s="65">
        <v>0</v>
      </c>
      <c r="J1708" s="46">
        <f t="shared" si="206"/>
        <v>0</v>
      </c>
      <c r="K1708" s="46"/>
      <c r="L1708" s="46">
        <f t="shared" si="207"/>
        <v>0</v>
      </c>
      <c r="M1708" s="62"/>
      <c r="N1708" s="19"/>
    </row>
    <row r="1709" spans="1:14" ht="24" customHeight="1">
      <c r="A1709" s="61" t="s">
        <v>884</v>
      </c>
      <c r="B1709" s="61" t="s">
        <v>895</v>
      </c>
      <c r="C1709" s="62" t="s">
        <v>83</v>
      </c>
      <c r="D1709" s="66">
        <v>2</v>
      </c>
      <c r="E1709" s="64">
        <v>333</v>
      </c>
      <c r="F1709" s="46">
        <f t="shared" si="205"/>
        <v>666</v>
      </c>
      <c r="G1709" s="65"/>
      <c r="H1709" s="46">
        <f t="shared" si="205"/>
        <v>0</v>
      </c>
      <c r="I1709" s="65">
        <v>0</v>
      </c>
      <c r="J1709" s="46">
        <f t="shared" si="206"/>
        <v>0</v>
      </c>
      <c r="K1709" s="46"/>
      <c r="L1709" s="46">
        <f t="shared" si="207"/>
        <v>0</v>
      </c>
      <c r="M1709" s="62"/>
      <c r="N1709" s="19"/>
    </row>
    <row r="1710" spans="1:14" ht="24" customHeight="1">
      <c r="A1710" s="61" t="s">
        <v>884</v>
      </c>
      <c r="B1710" s="61" t="s">
        <v>896</v>
      </c>
      <c r="C1710" s="62" t="s">
        <v>83</v>
      </c>
      <c r="D1710" s="66">
        <v>3</v>
      </c>
      <c r="E1710" s="64">
        <v>516</v>
      </c>
      <c r="F1710" s="46">
        <f t="shared" si="205"/>
        <v>1548</v>
      </c>
      <c r="G1710" s="65"/>
      <c r="H1710" s="46">
        <f t="shared" si="205"/>
        <v>0</v>
      </c>
      <c r="I1710" s="65">
        <v>0</v>
      </c>
      <c r="J1710" s="46">
        <f t="shared" si="206"/>
        <v>0</v>
      </c>
      <c r="K1710" s="46"/>
      <c r="L1710" s="46">
        <f t="shared" si="207"/>
        <v>0</v>
      </c>
      <c r="M1710" s="62"/>
      <c r="N1710" s="19"/>
    </row>
    <row r="1711" spans="1:14" ht="24" customHeight="1">
      <c r="A1711" s="61" t="s">
        <v>884</v>
      </c>
      <c r="B1711" s="61" t="s">
        <v>936</v>
      </c>
      <c r="C1711" s="62" t="s">
        <v>83</v>
      </c>
      <c r="D1711" s="66">
        <v>1</v>
      </c>
      <c r="E1711" s="64">
        <v>918</v>
      </c>
      <c r="F1711" s="46">
        <f t="shared" si="205"/>
        <v>918</v>
      </c>
      <c r="G1711" s="65"/>
      <c r="H1711" s="46">
        <f t="shared" si="205"/>
        <v>0</v>
      </c>
      <c r="I1711" s="65">
        <v>0</v>
      </c>
      <c r="J1711" s="46">
        <f t="shared" si="206"/>
        <v>0</v>
      </c>
      <c r="K1711" s="46"/>
      <c r="L1711" s="46">
        <f t="shared" si="207"/>
        <v>0</v>
      </c>
      <c r="M1711" s="62"/>
      <c r="N1711" s="19"/>
    </row>
    <row r="1712" spans="1:14" ht="24" customHeight="1">
      <c r="A1712" s="61" t="s">
        <v>641</v>
      </c>
      <c r="B1712" s="61" t="s">
        <v>860</v>
      </c>
      <c r="C1712" s="62" t="s">
        <v>235</v>
      </c>
      <c r="D1712" s="66">
        <v>63</v>
      </c>
      <c r="E1712" s="64">
        <v>292</v>
      </c>
      <c r="F1712" s="46">
        <f t="shared" si="205"/>
        <v>18396</v>
      </c>
      <c r="G1712" s="65"/>
      <c r="H1712" s="46">
        <f t="shared" si="205"/>
        <v>0</v>
      </c>
      <c r="I1712" s="65">
        <v>0</v>
      </c>
      <c r="J1712" s="46">
        <f t="shared" si="206"/>
        <v>0</v>
      </c>
      <c r="K1712" s="46"/>
      <c r="L1712" s="46">
        <f t="shared" si="207"/>
        <v>0</v>
      </c>
      <c r="M1712" s="62"/>
      <c r="N1712" s="19"/>
    </row>
    <row r="1713" spans="1:14" ht="24" customHeight="1">
      <c r="A1713" s="61" t="s">
        <v>647</v>
      </c>
      <c r="B1713" s="61" t="s">
        <v>593</v>
      </c>
      <c r="C1713" s="62" t="s">
        <v>235</v>
      </c>
      <c r="D1713" s="66">
        <v>2</v>
      </c>
      <c r="E1713" s="64">
        <v>6943</v>
      </c>
      <c r="F1713" s="46">
        <f t="shared" si="205"/>
        <v>13886</v>
      </c>
      <c r="G1713" s="65"/>
      <c r="H1713" s="46">
        <f t="shared" si="205"/>
        <v>0</v>
      </c>
      <c r="I1713" s="65">
        <v>0</v>
      </c>
      <c r="J1713" s="46">
        <f t="shared" si="206"/>
        <v>0</v>
      </c>
      <c r="K1713" s="46"/>
      <c r="L1713" s="46">
        <f t="shared" si="207"/>
        <v>0</v>
      </c>
      <c r="M1713" s="62"/>
      <c r="N1713" s="19"/>
    </row>
    <row r="1714" spans="1:14" ht="24" customHeight="1">
      <c r="A1714" s="61" t="s">
        <v>647</v>
      </c>
      <c r="B1714" s="61" t="s">
        <v>594</v>
      </c>
      <c r="C1714" s="62" t="s">
        <v>235</v>
      </c>
      <c r="D1714" s="66">
        <v>14</v>
      </c>
      <c r="E1714" s="64">
        <v>8049</v>
      </c>
      <c r="F1714" s="46">
        <f t="shared" si="205"/>
        <v>112686</v>
      </c>
      <c r="G1714" s="65"/>
      <c r="H1714" s="46">
        <f t="shared" si="205"/>
        <v>0</v>
      </c>
      <c r="I1714" s="65">
        <v>0</v>
      </c>
      <c r="J1714" s="46">
        <f t="shared" si="206"/>
        <v>0</v>
      </c>
      <c r="K1714" s="46"/>
      <c r="L1714" s="46">
        <f t="shared" si="207"/>
        <v>0</v>
      </c>
      <c r="M1714" s="62"/>
      <c r="N1714" s="19"/>
    </row>
    <row r="1715" spans="1:14" ht="24" customHeight="1">
      <c r="A1715" s="61" t="s">
        <v>647</v>
      </c>
      <c r="B1715" s="61" t="s">
        <v>860</v>
      </c>
      <c r="C1715" s="62" t="s">
        <v>235</v>
      </c>
      <c r="D1715" s="66">
        <v>23</v>
      </c>
      <c r="E1715" s="64">
        <v>10680</v>
      </c>
      <c r="F1715" s="46">
        <f t="shared" si="205"/>
        <v>245640</v>
      </c>
      <c r="G1715" s="65"/>
      <c r="H1715" s="46">
        <f t="shared" si="205"/>
        <v>0</v>
      </c>
      <c r="I1715" s="65">
        <v>0</v>
      </c>
      <c r="J1715" s="46">
        <f t="shared" si="206"/>
        <v>0</v>
      </c>
      <c r="K1715" s="46"/>
      <c r="L1715" s="46">
        <f t="shared" si="207"/>
        <v>0</v>
      </c>
      <c r="M1715" s="62"/>
      <c r="N1715" s="19"/>
    </row>
    <row r="1716" spans="1:14" ht="24" customHeight="1">
      <c r="A1716" s="61" t="s">
        <v>861</v>
      </c>
      <c r="B1716" s="61" t="s">
        <v>862</v>
      </c>
      <c r="C1716" s="62" t="s">
        <v>83</v>
      </c>
      <c r="D1716" s="66">
        <v>4</v>
      </c>
      <c r="E1716" s="64">
        <v>6683</v>
      </c>
      <c r="F1716" s="46">
        <f t="shared" si="205"/>
        <v>26732</v>
      </c>
      <c r="G1716" s="65"/>
      <c r="H1716" s="46">
        <f t="shared" si="205"/>
        <v>0</v>
      </c>
      <c r="I1716" s="65">
        <v>0</v>
      </c>
      <c r="J1716" s="46">
        <f t="shared" si="206"/>
        <v>0</v>
      </c>
      <c r="K1716" s="46"/>
      <c r="L1716" s="46">
        <f t="shared" si="207"/>
        <v>0</v>
      </c>
      <c r="M1716" s="62"/>
      <c r="N1716" s="19"/>
    </row>
    <row r="1717" spans="1:14" ht="24" customHeight="1">
      <c r="A1717" s="61" t="s">
        <v>595</v>
      </c>
      <c r="B1717" s="61" t="s">
        <v>796</v>
      </c>
      <c r="C1717" s="62" t="s">
        <v>83</v>
      </c>
      <c r="D1717" s="66">
        <v>2</v>
      </c>
      <c r="E1717" s="64">
        <v>11650</v>
      </c>
      <c r="F1717" s="46">
        <f t="shared" si="205"/>
        <v>23300</v>
      </c>
      <c r="G1717" s="65"/>
      <c r="H1717" s="46">
        <f t="shared" si="205"/>
        <v>0</v>
      </c>
      <c r="I1717" s="65">
        <v>0</v>
      </c>
      <c r="J1717" s="46">
        <f t="shared" si="206"/>
        <v>0</v>
      </c>
      <c r="K1717" s="46"/>
      <c r="L1717" s="46">
        <f t="shared" si="207"/>
        <v>0</v>
      </c>
      <c r="M1717" s="62"/>
      <c r="N1717" s="19"/>
    </row>
    <row r="1718" spans="1:14" ht="24" customHeight="1">
      <c r="A1718" s="61" t="s">
        <v>595</v>
      </c>
      <c r="B1718" s="61" t="s">
        <v>652</v>
      </c>
      <c r="C1718" s="62" t="s">
        <v>83</v>
      </c>
      <c r="D1718" s="66">
        <v>2</v>
      </c>
      <c r="E1718" s="64">
        <v>16700</v>
      </c>
      <c r="F1718" s="46">
        <f t="shared" si="205"/>
        <v>33400</v>
      </c>
      <c r="G1718" s="65"/>
      <c r="H1718" s="46">
        <f t="shared" si="205"/>
        <v>0</v>
      </c>
      <c r="I1718" s="65">
        <v>0</v>
      </c>
      <c r="J1718" s="46">
        <f t="shared" si="206"/>
        <v>0</v>
      </c>
      <c r="K1718" s="46"/>
      <c r="L1718" s="46">
        <f t="shared" si="207"/>
        <v>0</v>
      </c>
      <c r="M1718" s="62"/>
      <c r="N1718" s="19"/>
    </row>
    <row r="1719" spans="1:14" ht="24" customHeight="1">
      <c r="A1719" s="61" t="s">
        <v>595</v>
      </c>
      <c r="B1719" s="61" t="s">
        <v>654</v>
      </c>
      <c r="C1719" s="62" t="s">
        <v>83</v>
      </c>
      <c r="D1719" s="66">
        <v>2</v>
      </c>
      <c r="E1719" s="64">
        <v>31600</v>
      </c>
      <c r="F1719" s="46">
        <f t="shared" si="205"/>
        <v>63200</v>
      </c>
      <c r="G1719" s="65"/>
      <c r="H1719" s="46">
        <f t="shared" si="205"/>
        <v>0</v>
      </c>
      <c r="I1719" s="65">
        <v>0</v>
      </c>
      <c r="J1719" s="46">
        <f t="shared" si="206"/>
        <v>0</v>
      </c>
      <c r="K1719" s="46"/>
      <c r="L1719" s="46">
        <f t="shared" si="207"/>
        <v>0</v>
      </c>
      <c r="M1719" s="62"/>
      <c r="N1719" s="19"/>
    </row>
    <row r="1720" spans="1:14" ht="24" customHeight="1">
      <c r="A1720" s="61" t="s">
        <v>595</v>
      </c>
      <c r="B1720" s="61" t="s">
        <v>900</v>
      </c>
      <c r="C1720" s="62" t="s">
        <v>83</v>
      </c>
      <c r="D1720" s="66">
        <v>2</v>
      </c>
      <c r="E1720" s="64">
        <v>75600</v>
      </c>
      <c r="F1720" s="46">
        <f t="shared" si="205"/>
        <v>151200</v>
      </c>
      <c r="G1720" s="65"/>
      <c r="H1720" s="46">
        <f t="shared" si="205"/>
        <v>0</v>
      </c>
      <c r="I1720" s="65">
        <v>0</v>
      </c>
      <c r="J1720" s="46">
        <f t="shared" si="206"/>
        <v>0</v>
      </c>
      <c r="K1720" s="46"/>
      <c r="L1720" s="46">
        <f t="shared" si="207"/>
        <v>0</v>
      </c>
      <c r="M1720" s="62"/>
      <c r="N1720" s="19"/>
    </row>
    <row r="1721" spans="1:14" ht="24" customHeight="1">
      <c r="A1721" s="61" t="s">
        <v>595</v>
      </c>
      <c r="B1721" s="61" t="s">
        <v>1188</v>
      </c>
      <c r="C1721" s="62" t="s">
        <v>83</v>
      </c>
      <c r="D1721" s="66">
        <v>4</v>
      </c>
      <c r="E1721" s="64">
        <v>82800</v>
      </c>
      <c r="F1721" s="46">
        <f t="shared" si="205"/>
        <v>331200</v>
      </c>
      <c r="G1721" s="65"/>
      <c r="H1721" s="46">
        <f t="shared" si="205"/>
        <v>0</v>
      </c>
      <c r="I1721" s="65">
        <v>0</v>
      </c>
      <c r="J1721" s="46">
        <f t="shared" si="206"/>
        <v>0</v>
      </c>
      <c r="K1721" s="46"/>
      <c r="L1721" s="46">
        <f t="shared" si="207"/>
        <v>0</v>
      </c>
      <c r="M1721" s="62"/>
      <c r="N1721" s="19"/>
    </row>
    <row r="1722" spans="1:14" ht="24" customHeight="1">
      <c r="A1722" s="61" t="s">
        <v>657</v>
      </c>
      <c r="B1722" s="61" t="s">
        <v>903</v>
      </c>
      <c r="C1722" s="62" t="s">
        <v>83</v>
      </c>
      <c r="D1722" s="66">
        <v>1</v>
      </c>
      <c r="E1722" s="64">
        <v>39200</v>
      </c>
      <c r="F1722" s="46">
        <f t="shared" si="205"/>
        <v>39200</v>
      </c>
      <c r="G1722" s="65"/>
      <c r="H1722" s="46">
        <f t="shared" si="205"/>
        <v>0</v>
      </c>
      <c r="I1722" s="65">
        <v>0</v>
      </c>
      <c r="J1722" s="46">
        <f t="shared" si="206"/>
        <v>0</v>
      </c>
      <c r="K1722" s="46"/>
      <c r="L1722" s="46">
        <f t="shared" si="207"/>
        <v>0</v>
      </c>
      <c r="M1722" s="62"/>
      <c r="N1722" s="19"/>
    </row>
    <row r="1723" spans="1:14" ht="24" customHeight="1">
      <c r="A1723" s="61" t="s">
        <v>657</v>
      </c>
      <c r="B1723" s="61" t="s">
        <v>1189</v>
      </c>
      <c r="C1723" s="62" t="s">
        <v>83</v>
      </c>
      <c r="D1723" s="66">
        <v>1</v>
      </c>
      <c r="E1723" s="64">
        <v>53900</v>
      </c>
      <c r="F1723" s="46">
        <f t="shared" si="205"/>
        <v>53900</v>
      </c>
      <c r="G1723" s="65"/>
      <c r="H1723" s="46">
        <f t="shared" si="205"/>
        <v>0</v>
      </c>
      <c r="I1723" s="65">
        <v>0</v>
      </c>
      <c r="J1723" s="46">
        <f t="shared" si="206"/>
        <v>0</v>
      </c>
      <c r="K1723" s="46"/>
      <c r="L1723" s="46">
        <f t="shared" si="207"/>
        <v>0</v>
      </c>
      <c r="M1723" s="62"/>
      <c r="N1723" s="19"/>
    </row>
    <row r="1724" spans="1:14" ht="24" customHeight="1">
      <c r="A1724" s="61" t="s">
        <v>659</v>
      </c>
      <c r="B1724" s="61" t="s">
        <v>661</v>
      </c>
      <c r="C1724" s="62" t="s">
        <v>83</v>
      </c>
      <c r="D1724" s="66">
        <v>1</v>
      </c>
      <c r="E1724" s="64">
        <v>26950</v>
      </c>
      <c r="F1724" s="46">
        <f t="shared" si="205"/>
        <v>26950</v>
      </c>
      <c r="G1724" s="65"/>
      <c r="H1724" s="46">
        <f t="shared" si="205"/>
        <v>0</v>
      </c>
      <c r="I1724" s="65">
        <v>0</v>
      </c>
      <c r="J1724" s="46">
        <f t="shared" si="206"/>
        <v>0</v>
      </c>
      <c r="K1724" s="46"/>
      <c r="L1724" s="46">
        <f t="shared" si="207"/>
        <v>0</v>
      </c>
      <c r="M1724" s="62"/>
      <c r="N1724" s="19"/>
    </row>
    <row r="1725" spans="1:14" ht="24" customHeight="1">
      <c r="A1725" s="61" t="s">
        <v>659</v>
      </c>
      <c r="B1725" s="61" t="s">
        <v>1190</v>
      </c>
      <c r="C1725" s="62" t="s">
        <v>83</v>
      </c>
      <c r="D1725" s="66">
        <v>1</v>
      </c>
      <c r="E1725" s="64">
        <v>49000</v>
      </c>
      <c r="F1725" s="46">
        <f t="shared" si="205"/>
        <v>49000</v>
      </c>
      <c r="G1725" s="65"/>
      <c r="H1725" s="46">
        <f t="shared" si="205"/>
        <v>0</v>
      </c>
      <c r="I1725" s="65">
        <v>0</v>
      </c>
      <c r="J1725" s="46">
        <f t="shared" si="206"/>
        <v>0</v>
      </c>
      <c r="K1725" s="46"/>
      <c r="L1725" s="46">
        <f t="shared" si="207"/>
        <v>0</v>
      </c>
      <c r="M1725" s="62"/>
      <c r="N1725" s="19"/>
    </row>
    <row r="1726" spans="1:14" ht="24" customHeight="1">
      <c r="A1726" s="61" t="s">
        <v>659</v>
      </c>
      <c r="B1726" s="61" t="s">
        <v>1191</v>
      </c>
      <c r="C1726" s="62" t="s">
        <v>83</v>
      </c>
      <c r="D1726" s="66">
        <v>2</v>
      </c>
      <c r="E1726" s="64">
        <v>25000</v>
      </c>
      <c r="F1726" s="46">
        <f t="shared" si="205"/>
        <v>50000</v>
      </c>
      <c r="G1726" s="65"/>
      <c r="H1726" s="46">
        <f t="shared" si="205"/>
        <v>0</v>
      </c>
      <c r="I1726" s="65">
        <v>0</v>
      </c>
      <c r="J1726" s="46">
        <f t="shared" si="206"/>
        <v>0</v>
      </c>
      <c r="K1726" s="46"/>
      <c r="L1726" s="46">
        <f t="shared" si="207"/>
        <v>0</v>
      </c>
      <c r="M1726" s="62"/>
      <c r="N1726" s="19"/>
    </row>
    <row r="1727" spans="1:14" ht="24" customHeight="1">
      <c r="A1727" s="61" t="s">
        <v>664</v>
      </c>
      <c r="B1727" s="61" t="s">
        <v>667</v>
      </c>
      <c r="C1727" s="62" t="s">
        <v>83</v>
      </c>
      <c r="D1727" s="66">
        <v>2</v>
      </c>
      <c r="E1727" s="64">
        <v>24600</v>
      </c>
      <c r="F1727" s="46">
        <f t="shared" si="205"/>
        <v>49200</v>
      </c>
      <c r="G1727" s="65"/>
      <c r="H1727" s="46">
        <f t="shared" si="205"/>
        <v>0</v>
      </c>
      <c r="I1727" s="65">
        <v>0</v>
      </c>
      <c r="J1727" s="46">
        <f t="shared" si="206"/>
        <v>0</v>
      </c>
      <c r="K1727" s="46"/>
      <c r="L1727" s="46">
        <f t="shared" si="207"/>
        <v>0</v>
      </c>
      <c r="M1727" s="62"/>
      <c r="N1727" s="19"/>
    </row>
    <row r="1728" spans="1:14" ht="24" customHeight="1">
      <c r="A1728" s="61" t="s">
        <v>664</v>
      </c>
      <c r="B1728" s="61" t="s">
        <v>1192</v>
      </c>
      <c r="C1728" s="62" t="s">
        <v>83</v>
      </c>
      <c r="D1728" s="66">
        <v>2</v>
      </c>
      <c r="E1728" s="64">
        <v>52800</v>
      </c>
      <c r="F1728" s="46">
        <f t="shared" si="205"/>
        <v>105600</v>
      </c>
      <c r="G1728" s="65"/>
      <c r="H1728" s="46">
        <f t="shared" si="205"/>
        <v>0</v>
      </c>
      <c r="I1728" s="65">
        <v>0</v>
      </c>
      <c r="J1728" s="46">
        <f t="shared" si="206"/>
        <v>0</v>
      </c>
      <c r="K1728" s="46"/>
      <c r="L1728" s="46">
        <f t="shared" si="207"/>
        <v>0</v>
      </c>
      <c r="M1728" s="62"/>
      <c r="N1728" s="19"/>
    </row>
    <row r="1729" spans="1:21" ht="24" customHeight="1">
      <c r="A1729" s="61" t="s">
        <v>669</v>
      </c>
      <c r="B1729" s="61" t="s">
        <v>978</v>
      </c>
      <c r="C1729" s="62" t="s">
        <v>83</v>
      </c>
      <c r="D1729" s="66">
        <v>1</v>
      </c>
      <c r="E1729" s="64">
        <v>25800</v>
      </c>
      <c r="F1729" s="46">
        <f t="shared" si="205"/>
        <v>25800</v>
      </c>
      <c r="G1729" s="65"/>
      <c r="H1729" s="46">
        <f t="shared" si="205"/>
        <v>0</v>
      </c>
      <c r="I1729" s="65">
        <v>0</v>
      </c>
      <c r="J1729" s="46">
        <f t="shared" si="206"/>
        <v>0</v>
      </c>
      <c r="K1729" s="46"/>
      <c r="L1729" s="46">
        <f t="shared" si="207"/>
        <v>0</v>
      </c>
      <c r="M1729" s="62"/>
      <c r="N1729" s="19"/>
    </row>
    <row r="1730" spans="1:21" ht="24" customHeight="1">
      <c r="A1730" s="61" t="s">
        <v>908</v>
      </c>
      <c r="B1730" s="61" t="s">
        <v>1193</v>
      </c>
      <c r="C1730" s="62" t="s">
        <v>235</v>
      </c>
      <c r="D1730" s="66">
        <v>6</v>
      </c>
      <c r="E1730" s="64">
        <v>9825</v>
      </c>
      <c r="F1730" s="46">
        <f t="shared" si="205"/>
        <v>58950</v>
      </c>
      <c r="G1730" s="65">
        <v>82822</v>
      </c>
      <c r="H1730" s="46">
        <f t="shared" si="205"/>
        <v>496932</v>
      </c>
      <c r="I1730" s="65">
        <v>0</v>
      </c>
      <c r="J1730" s="46">
        <f t="shared" si="206"/>
        <v>0</v>
      </c>
      <c r="K1730" s="46"/>
      <c r="L1730" s="46">
        <f t="shared" si="207"/>
        <v>0</v>
      </c>
      <c r="M1730" s="62"/>
      <c r="N1730" s="19"/>
    </row>
    <row r="1731" spans="1:21" ht="24" customHeight="1">
      <c r="A1731" s="61" t="s">
        <v>911</v>
      </c>
      <c r="B1731" s="61" t="s">
        <v>1194</v>
      </c>
      <c r="C1731" s="62" t="s">
        <v>83</v>
      </c>
      <c r="D1731" s="66">
        <v>1</v>
      </c>
      <c r="E1731" s="64">
        <v>73000</v>
      </c>
      <c r="F1731" s="46">
        <f t="shared" si="205"/>
        <v>73000</v>
      </c>
      <c r="G1731" s="65"/>
      <c r="H1731" s="46">
        <f t="shared" si="205"/>
        <v>0</v>
      </c>
      <c r="I1731" s="65">
        <v>0</v>
      </c>
      <c r="J1731" s="46">
        <f t="shared" si="206"/>
        <v>0</v>
      </c>
      <c r="K1731" s="46"/>
      <c r="L1731" s="46">
        <f t="shared" si="207"/>
        <v>0</v>
      </c>
      <c r="M1731" s="62"/>
      <c r="N1731" s="19"/>
    </row>
    <row r="1732" spans="1:21" ht="24" customHeight="1">
      <c r="A1732" s="61" t="s">
        <v>913</v>
      </c>
      <c r="B1732" s="61" t="s">
        <v>914</v>
      </c>
      <c r="C1732" s="62" t="s">
        <v>561</v>
      </c>
      <c r="D1732" s="66">
        <v>1</v>
      </c>
      <c r="E1732" s="64">
        <v>250000</v>
      </c>
      <c r="F1732" s="46">
        <f t="shared" si="205"/>
        <v>250000</v>
      </c>
      <c r="G1732" s="65"/>
      <c r="H1732" s="46">
        <f t="shared" si="205"/>
        <v>0</v>
      </c>
      <c r="I1732" s="65">
        <v>0</v>
      </c>
      <c r="J1732" s="46">
        <f t="shared" si="206"/>
        <v>0</v>
      </c>
      <c r="K1732" s="46"/>
      <c r="L1732" s="46">
        <f t="shared" si="207"/>
        <v>0</v>
      </c>
      <c r="M1732" s="62"/>
      <c r="N1732" s="19"/>
    </row>
    <row r="1733" spans="1:21" ht="24" customHeight="1">
      <c r="A1733" s="61" t="s">
        <v>915</v>
      </c>
      <c r="B1733" s="61" t="s">
        <v>916</v>
      </c>
      <c r="C1733" s="62" t="s">
        <v>83</v>
      </c>
      <c r="D1733" s="66">
        <v>1</v>
      </c>
      <c r="E1733" s="64">
        <v>15000</v>
      </c>
      <c r="F1733" s="46">
        <f t="shared" si="205"/>
        <v>15000</v>
      </c>
      <c r="G1733" s="65"/>
      <c r="H1733" s="46">
        <f t="shared" si="205"/>
        <v>0</v>
      </c>
      <c r="I1733" s="65">
        <v>0</v>
      </c>
      <c r="J1733" s="46">
        <f t="shared" si="206"/>
        <v>0</v>
      </c>
      <c r="K1733" s="46"/>
      <c r="L1733" s="46">
        <f t="shared" si="207"/>
        <v>0</v>
      </c>
      <c r="M1733" s="62"/>
      <c r="N1733" s="19"/>
    </row>
    <row r="1734" spans="1:21" ht="24" customHeight="1">
      <c r="A1734" s="61" t="s">
        <v>675</v>
      </c>
      <c r="B1734" s="61" t="s">
        <v>676</v>
      </c>
      <c r="C1734" s="62" t="s">
        <v>574</v>
      </c>
      <c r="D1734" s="66">
        <v>2</v>
      </c>
      <c r="E1734" s="64">
        <v>8500</v>
      </c>
      <c r="F1734" s="46">
        <f t="shared" si="205"/>
        <v>17000</v>
      </c>
      <c r="G1734" s="65"/>
      <c r="H1734" s="46">
        <f t="shared" si="205"/>
        <v>0</v>
      </c>
      <c r="I1734" s="65">
        <v>0</v>
      </c>
      <c r="J1734" s="46">
        <f t="shared" si="206"/>
        <v>0</v>
      </c>
      <c r="K1734" s="46"/>
      <c r="L1734" s="46">
        <f t="shared" si="207"/>
        <v>0</v>
      </c>
      <c r="M1734" s="62"/>
      <c r="N1734" s="19"/>
    </row>
    <row r="1735" spans="1:21" ht="24" customHeight="1">
      <c r="A1735" s="61" t="s">
        <v>718</v>
      </c>
      <c r="B1735" s="61" t="s">
        <v>593</v>
      </c>
      <c r="C1735" s="62" t="s">
        <v>235</v>
      </c>
      <c r="D1735" s="66">
        <v>1</v>
      </c>
      <c r="E1735" s="64">
        <v>344</v>
      </c>
      <c r="F1735" s="46">
        <f t="shared" si="205"/>
        <v>344</v>
      </c>
      <c r="G1735" s="65"/>
      <c r="H1735" s="46">
        <f t="shared" si="205"/>
        <v>0</v>
      </c>
      <c r="I1735" s="65">
        <v>0</v>
      </c>
      <c r="J1735" s="46">
        <f t="shared" si="206"/>
        <v>0</v>
      </c>
      <c r="K1735" s="46"/>
      <c r="L1735" s="46">
        <f t="shared" si="207"/>
        <v>0</v>
      </c>
      <c r="M1735" s="62"/>
      <c r="N1735" s="19"/>
    </row>
    <row r="1736" spans="1:21" ht="24" customHeight="1">
      <c r="A1736" s="61" t="s">
        <v>681</v>
      </c>
      <c r="B1736" s="61" t="s">
        <v>917</v>
      </c>
      <c r="C1736" s="62" t="s">
        <v>83</v>
      </c>
      <c r="D1736" s="66">
        <v>1</v>
      </c>
      <c r="E1736" s="64">
        <v>264</v>
      </c>
      <c r="F1736" s="46">
        <f t="shared" si="205"/>
        <v>264</v>
      </c>
      <c r="G1736" s="65"/>
      <c r="H1736" s="46">
        <f t="shared" si="205"/>
        <v>0</v>
      </c>
      <c r="I1736" s="65">
        <v>0</v>
      </c>
      <c r="J1736" s="46">
        <f t="shared" si="206"/>
        <v>0</v>
      </c>
      <c r="K1736" s="46"/>
      <c r="L1736" s="46">
        <f t="shared" si="207"/>
        <v>0</v>
      </c>
      <c r="M1736" s="62"/>
      <c r="N1736" s="19"/>
    </row>
    <row r="1737" spans="1:21" ht="24" customHeight="1">
      <c r="A1737" s="61" t="s">
        <v>681</v>
      </c>
      <c r="B1737" s="61" t="s">
        <v>918</v>
      </c>
      <c r="C1737" s="62" t="s">
        <v>83</v>
      </c>
      <c r="D1737" s="66">
        <v>8</v>
      </c>
      <c r="E1737" s="64">
        <v>364</v>
      </c>
      <c r="F1737" s="46">
        <f t="shared" si="205"/>
        <v>2912</v>
      </c>
      <c r="G1737" s="65"/>
      <c r="H1737" s="46">
        <f t="shared" si="205"/>
        <v>0</v>
      </c>
      <c r="I1737" s="65">
        <v>0</v>
      </c>
      <c r="J1737" s="46">
        <f t="shared" si="206"/>
        <v>0</v>
      </c>
      <c r="K1737" s="46"/>
      <c r="L1737" s="46">
        <f t="shared" si="207"/>
        <v>0</v>
      </c>
      <c r="M1737" s="62"/>
      <c r="N1737" s="19"/>
    </row>
    <row r="1738" spans="1:21" ht="24" customHeight="1">
      <c r="A1738" s="61" t="s">
        <v>681</v>
      </c>
      <c r="B1738" s="61" t="s">
        <v>954</v>
      </c>
      <c r="C1738" s="62" t="s">
        <v>83</v>
      </c>
      <c r="D1738" s="66">
        <v>5</v>
      </c>
      <c r="E1738" s="64">
        <v>435</v>
      </c>
      <c r="F1738" s="46">
        <f t="shared" si="205"/>
        <v>2175</v>
      </c>
      <c r="G1738" s="65"/>
      <c r="H1738" s="46">
        <f t="shared" si="205"/>
        <v>0</v>
      </c>
      <c r="I1738" s="65">
        <v>0</v>
      </c>
      <c r="J1738" s="46">
        <f t="shared" si="206"/>
        <v>0</v>
      </c>
      <c r="K1738" s="46"/>
      <c r="L1738" s="46">
        <f t="shared" si="207"/>
        <v>0</v>
      </c>
      <c r="M1738" s="62"/>
      <c r="N1738" s="19"/>
    </row>
    <row r="1739" spans="1:21" ht="24" customHeight="1">
      <c r="A1739" s="61" t="s">
        <v>688</v>
      </c>
      <c r="B1739" s="61" t="s">
        <v>860</v>
      </c>
      <c r="C1739" s="62" t="s">
        <v>235</v>
      </c>
      <c r="D1739" s="66">
        <v>2</v>
      </c>
      <c r="E1739" s="64">
        <v>6866</v>
      </c>
      <c r="F1739" s="46">
        <f t="shared" si="205"/>
        <v>13732</v>
      </c>
      <c r="G1739" s="65"/>
      <c r="H1739" s="46">
        <f t="shared" si="205"/>
        <v>0</v>
      </c>
      <c r="I1739" s="65">
        <v>0</v>
      </c>
      <c r="J1739" s="46">
        <f t="shared" si="206"/>
        <v>0</v>
      </c>
      <c r="K1739" s="46"/>
      <c r="L1739" s="46">
        <f t="shared" si="207"/>
        <v>0</v>
      </c>
      <c r="M1739" s="62"/>
      <c r="N1739" s="19"/>
    </row>
    <row r="1740" spans="1:21" ht="24" customHeight="1">
      <c r="A1740" s="61" t="s">
        <v>805</v>
      </c>
      <c r="B1740" s="61" t="s">
        <v>194</v>
      </c>
      <c r="C1740" s="62" t="s">
        <v>199</v>
      </c>
      <c r="D1740" s="66">
        <v>128</v>
      </c>
      <c r="E1740" s="64">
        <v>1300</v>
      </c>
      <c r="F1740" s="46">
        <f t="shared" si="205"/>
        <v>166400</v>
      </c>
      <c r="G1740" s="65"/>
      <c r="H1740" s="46">
        <f t="shared" si="205"/>
        <v>0</v>
      </c>
      <c r="I1740" s="65">
        <v>0</v>
      </c>
      <c r="J1740" s="46">
        <f t="shared" si="206"/>
        <v>0</v>
      </c>
      <c r="K1740" s="46"/>
      <c r="L1740" s="46">
        <f t="shared" si="207"/>
        <v>0</v>
      </c>
      <c r="M1740" s="62"/>
      <c r="N1740" s="19"/>
    </row>
    <row r="1741" spans="1:21" ht="24" customHeight="1">
      <c r="A1741" s="61" t="s">
        <v>921</v>
      </c>
      <c r="B1741" s="61" t="s">
        <v>922</v>
      </c>
      <c r="C1741" s="62" t="s">
        <v>235</v>
      </c>
      <c r="D1741" s="66">
        <v>22</v>
      </c>
      <c r="E1741" s="64">
        <v>8000</v>
      </c>
      <c r="F1741" s="46">
        <f t="shared" si="205"/>
        <v>176000</v>
      </c>
      <c r="G1741" s="65"/>
      <c r="H1741" s="46">
        <f t="shared" si="205"/>
        <v>0</v>
      </c>
      <c r="I1741" s="65">
        <v>0</v>
      </c>
      <c r="J1741" s="46">
        <f t="shared" si="206"/>
        <v>0</v>
      </c>
      <c r="K1741" s="46"/>
      <c r="L1741" s="46">
        <f t="shared" si="207"/>
        <v>0</v>
      </c>
      <c r="M1741" s="62"/>
      <c r="N1741" s="19"/>
    </row>
    <row r="1742" spans="1:21" ht="24" customHeight="1">
      <c r="A1742" s="102" t="s">
        <v>923</v>
      </c>
      <c r="B1742" s="102" t="s">
        <v>924</v>
      </c>
      <c r="C1742" s="103" t="s">
        <v>235</v>
      </c>
      <c r="D1742" s="108">
        <v>6</v>
      </c>
      <c r="E1742" s="105"/>
      <c r="F1742" s="106">
        <f t="shared" si="205"/>
        <v>0</v>
      </c>
      <c r="G1742" s="107"/>
      <c r="H1742" s="106">
        <f t="shared" si="205"/>
        <v>0</v>
      </c>
      <c r="I1742" s="107">
        <v>0</v>
      </c>
      <c r="J1742" s="106">
        <f t="shared" si="206"/>
        <v>0</v>
      </c>
      <c r="K1742" s="106"/>
      <c r="L1742" s="106">
        <f t="shared" si="207"/>
        <v>0</v>
      </c>
      <c r="M1742" s="103"/>
      <c r="N1742" s="19"/>
    </row>
    <row r="1743" spans="1:21" ht="24" customHeight="1">
      <c r="A1743" s="61" t="s">
        <v>264</v>
      </c>
      <c r="B1743" s="61" t="s">
        <v>689</v>
      </c>
      <c r="C1743" s="62" t="s">
        <v>690</v>
      </c>
      <c r="D1743" s="66">
        <v>8</v>
      </c>
      <c r="E1743" s="64">
        <v>1421</v>
      </c>
      <c r="F1743" s="46">
        <f t="shared" si="205"/>
        <v>11368</v>
      </c>
      <c r="G1743" s="65">
        <v>2883</v>
      </c>
      <c r="H1743" s="46">
        <f t="shared" si="205"/>
        <v>23064</v>
      </c>
      <c r="I1743" s="65">
        <v>0</v>
      </c>
      <c r="J1743" s="46">
        <f t="shared" si="206"/>
        <v>0</v>
      </c>
      <c r="K1743" s="46"/>
      <c r="L1743" s="46">
        <f t="shared" si="207"/>
        <v>0</v>
      </c>
      <c r="M1743" s="62"/>
      <c r="N1743" s="19"/>
      <c r="U1743" s="77"/>
    </row>
    <row r="1744" spans="1:21" ht="24" customHeight="1">
      <c r="A1744" s="61" t="s">
        <v>266</v>
      </c>
      <c r="B1744" s="61" t="s">
        <v>267</v>
      </c>
      <c r="C1744" s="62" t="s">
        <v>690</v>
      </c>
      <c r="D1744" s="66">
        <v>6</v>
      </c>
      <c r="E1744" s="64">
        <v>1150</v>
      </c>
      <c r="F1744" s="46">
        <f t="shared" si="205"/>
        <v>6900</v>
      </c>
      <c r="G1744" s="65">
        <v>4421</v>
      </c>
      <c r="H1744" s="46">
        <f t="shared" si="205"/>
        <v>26526</v>
      </c>
      <c r="I1744" s="65">
        <v>0</v>
      </c>
      <c r="J1744" s="46">
        <f t="shared" si="206"/>
        <v>0</v>
      </c>
      <c r="K1744" s="46"/>
      <c r="L1744" s="46">
        <f t="shared" si="207"/>
        <v>0</v>
      </c>
      <c r="M1744" s="62"/>
      <c r="N1744" s="76"/>
    </row>
    <row r="1745" spans="1:35" ht="24" customHeight="1">
      <c r="A1745" s="61" t="s">
        <v>268</v>
      </c>
      <c r="B1745" s="61" t="s">
        <v>269</v>
      </c>
      <c r="C1745" s="62" t="s">
        <v>270</v>
      </c>
      <c r="D1745" s="66">
        <v>0.122</v>
      </c>
      <c r="E1745" s="64">
        <v>167073</v>
      </c>
      <c r="F1745" s="46">
        <f t="shared" si="205"/>
        <v>20382</v>
      </c>
      <c r="G1745" s="65">
        <v>3440447</v>
      </c>
      <c r="H1745" s="46">
        <f t="shared" si="205"/>
        <v>419734</v>
      </c>
      <c r="I1745" s="65">
        <v>13550</v>
      </c>
      <c r="J1745" s="46">
        <f t="shared" si="206"/>
        <v>1653</v>
      </c>
      <c r="K1745" s="46"/>
      <c r="L1745" s="46">
        <f t="shared" si="207"/>
        <v>0</v>
      </c>
      <c r="M1745" s="62"/>
      <c r="N1745" s="19"/>
    </row>
    <row r="1746" spans="1:35" ht="24" customHeight="1">
      <c r="A1746" s="61" t="s">
        <v>575</v>
      </c>
      <c r="B1746" s="61" t="s">
        <v>576</v>
      </c>
      <c r="C1746" s="62" t="s">
        <v>577</v>
      </c>
      <c r="D1746" s="66">
        <v>3.2</v>
      </c>
      <c r="E1746" s="64"/>
      <c r="F1746" s="46">
        <f t="shared" si="205"/>
        <v>0</v>
      </c>
      <c r="G1746" s="65">
        <v>50000</v>
      </c>
      <c r="H1746" s="46">
        <f t="shared" si="205"/>
        <v>160000</v>
      </c>
      <c r="I1746" s="65">
        <v>0</v>
      </c>
      <c r="J1746" s="46">
        <f t="shared" si="206"/>
        <v>0</v>
      </c>
      <c r="K1746" s="46"/>
      <c r="L1746" s="46">
        <f t="shared" si="207"/>
        <v>0</v>
      </c>
      <c r="M1746" s="62"/>
      <c r="N1746" s="19"/>
    </row>
    <row r="1747" spans="1:35" ht="24" customHeight="1">
      <c r="A1747" s="61" t="s">
        <v>575</v>
      </c>
      <c r="B1747" s="61" t="s">
        <v>599</v>
      </c>
      <c r="C1747" s="62" t="s">
        <v>577</v>
      </c>
      <c r="D1747" s="66">
        <v>18.399999999999999</v>
      </c>
      <c r="E1747" s="64"/>
      <c r="F1747" s="46">
        <f t="shared" si="205"/>
        <v>0</v>
      </c>
      <c r="G1747" s="65">
        <v>60000</v>
      </c>
      <c r="H1747" s="46">
        <f t="shared" si="205"/>
        <v>1104000</v>
      </c>
      <c r="I1747" s="65">
        <v>0</v>
      </c>
      <c r="J1747" s="46">
        <f t="shared" si="206"/>
        <v>0</v>
      </c>
      <c r="K1747" s="46"/>
      <c r="L1747" s="46">
        <f t="shared" si="207"/>
        <v>0</v>
      </c>
      <c r="M1747" s="62"/>
      <c r="N1747" s="19"/>
    </row>
    <row r="1748" spans="1:35" ht="24" customHeight="1">
      <c r="A1748" s="61" t="s">
        <v>579</v>
      </c>
      <c r="B1748" s="61" t="s">
        <v>580</v>
      </c>
      <c r="C1748" s="62" t="s">
        <v>46</v>
      </c>
      <c r="D1748" s="66">
        <v>1</v>
      </c>
      <c r="E1748" s="64">
        <f>SUM(H1746:H1747)*0.03</f>
        <v>37920</v>
      </c>
      <c r="F1748" s="46">
        <f t="shared" si="205"/>
        <v>37920</v>
      </c>
      <c r="G1748" s="65"/>
      <c r="H1748" s="46">
        <f t="shared" si="205"/>
        <v>0</v>
      </c>
      <c r="I1748" s="65">
        <v>0</v>
      </c>
      <c r="J1748" s="46">
        <f t="shared" si="206"/>
        <v>0</v>
      </c>
      <c r="K1748" s="46"/>
      <c r="L1748" s="46">
        <f t="shared" si="207"/>
        <v>0</v>
      </c>
      <c r="M1748" s="62"/>
      <c r="N1748" s="19"/>
    </row>
    <row r="1749" spans="1:35" s="78" customFormat="1" ht="24" customHeight="1">
      <c r="A1749" s="70" t="s">
        <v>925</v>
      </c>
      <c r="B1749" s="70"/>
      <c r="C1749" s="71"/>
      <c r="D1749" s="72"/>
      <c r="E1749" s="73"/>
      <c r="F1749" s="74">
        <f>SUM(F1750:F1833)</f>
        <v>11751049</v>
      </c>
      <c r="G1749" s="75"/>
      <c r="H1749" s="74">
        <f>SUM(H1750:H1833)</f>
        <v>15479894</v>
      </c>
      <c r="I1749" s="75"/>
      <c r="J1749" s="74">
        <f>SUM(J1750:J1833)</f>
        <v>0</v>
      </c>
      <c r="K1749" s="74"/>
      <c r="L1749" s="74">
        <f>SUM(L1750:L1833)</f>
        <v>0</v>
      </c>
      <c r="M1749" s="71"/>
      <c r="N1749" s="19"/>
      <c r="O1749" s="10"/>
      <c r="P1749" s="10"/>
      <c r="Q1749" s="10"/>
      <c r="R1749" s="10"/>
      <c r="S1749" s="10"/>
      <c r="T1749" s="10"/>
      <c r="U1749" s="10"/>
      <c r="V1749" s="77"/>
      <c r="W1749" s="77"/>
      <c r="X1749" s="77"/>
      <c r="Y1749" s="77"/>
      <c r="Z1749" s="77"/>
      <c r="AA1749" s="77"/>
      <c r="AB1749" s="77"/>
      <c r="AC1749" s="77"/>
      <c r="AD1749" s="77"/>
      <c r="AE1749" s="77"/>
      <c r="AF1749" s="77"/>
      <c r="AG1749" s="77"/>
      <c r="AH1749" s="77"/>
      <c r="AI1749" s="77"/>
    </row>
    <row r="1750" spans="1:35" ht="24" customHeight="1">
      <c r="A1750" s="61" t="s">
        <v>602</v>
      </c>
      <c r="B1750" s="61" t="s">
        <v>603</v>
      </c>
      <c r="C1750" s="62" t="s">
        <v>73</v>
      </c>
      <c r="D1750" s="66">
        <v>14</v>
      </c>
      <c r="E1750" s="64">
        <v>2200</v>
      </c>
      <c r="F1750" s="46">
        <f t="shared" ref="F1750:H1813" si="208">TRUNC(E1750*$D1750,0)</f>
        <v>30800</v>
      </c>
      <c r="G1750" s="65"/>
      <c r="H1750" s="46">
        <f t="shared" si="208"/>
        <v>0</v>
      </c>
      <c r="I1750" s="65">
        <v>0</v>
      </c>
      <c r="J1750" s="46">
        <f t="shared" ref="J1750:J1813" si="209">TRUNC(I1750*$D1750,0)</f>
        <v>0</v>
      </c>
      <c r="K1750" s="46"/>
      <c r="L1750" s="46">
        <f t="shared" ref="L1750:L1813" si="210">TRUNC(K1750*$D1750,0)</f>
        <v>0</v>
      </c>
      <c r="M1750" s="62"/>
      <c r="N1750" s="19"/>
    </row>
    <row r="1751" spans="1:35" ht="24" customHeight="1">
      <c r="A1751" s="61" t="s">
        <v>602</v>
      </c>
      <c r="B1751" s="61" t="s">
        <v>879</v>
      </c>
      <c r="C1751" s="62" t="s">
        <v>73</v>
      </c>
      <c r="D1751" s="66">
        <v>388</v>
      </c>
      <c r="E1751" s="64">
        <v>3220</v>
      </c>
      <c r="F1751" s="46">
        <f t="shared" si="208"/>
        <v>1249360</v>
      </c>
      <c r="G1751" s="65"/>
      <c r="H1751" s="46">
        <f t="shared" si="208"/>
        <v>0</v>
      </c>
      <c r="I1751" s="65">
        <v>0</v>
      </c>
      <c r="J1751" s="46">
        <f t="shared" si="209"/>
        <v>0</v>
      </c>
      <c r="K1751" s="46"/>
      <c r="L1751" s="46">
        <f t="shared" si="210"/>
        <v>0</v>
      </c>
      <c r="M1751" s="62"/>
      <c r="N1751" s="19"/>
    </row>
    <row r="1752" spans="1:35" ht="24" customHeight="1">
      <c r="A1752" s="61" t="s">
        <v>602</v>
      </c>
      <c r="B1752" s="61" t="s">
        <v>958</v>
      </c>
      <c r="C1752" s="62" t="s">
        <v>73</v>
      </c>
      <c r="D1752" s="66">
        <v>58</v>
      </c>
      <c r="E1752" s="64">
        <v>4135</v>
      </c>
      <c r="F1752" s="46">
        <f t="shared" si="208"/>
        <v>239830</v>
      </c>
      <c r="G1752" s="65"/>
      <c r="H1752" s="46">
        <f t="shared" si="208"/>
        <v>0</v>
      </c>
      <c r="I1752" s="65">
        <v>0</v>
      </c>
      <c r="J1752" s="46">
        <f t="shared" si="209"/>
        <v>0</v>
      </c>
      <c r="K1752" s="46"/>
      <c r="L1752" s="46">
        <f t="shared" si="210"/>
        <v>0</v>
      </c>
      <c r="M1752" s="62"/>
      <c r="N1752" s="19"/>
    </row>
    <row r="1753" spans="1:35" ht="24" customHeight="1">
      <c r="A1753" s="61" t="s">
        <v>602</v>
      </c>
      <c r="B1753" s="61" t="s">
        <v>959</v>
      </c>
      <c r="C1753" s="62" t="s">
        <v>73</v>
      </c>
      <c r="D1753" s="66">
        <v>93</v>
      </c>
      <c r="E1753" s="64">
        <v>4750</v>
      </c>
      <c r="F1753" s="46">
        <f t="shared" si="208"/>
        <v>441750</v>
      </c>
      <c r="G1753" s="65"/>
      <c r="H1753" s="46">
        <f t="shared" si="208"/>
        <v>0</v>
      </c>
      <c r="I1753" s="65">
        <v>0</v>
      </c>
      <c r="J1753" s="46">
        <f t="shared" si="209"/>
        <v>0</v>
      </c>
      <c r="K1753" s="46"/>
      <c r="L1753" s="46">
        <f t="shared" si="210"/>
        <v>0</v>
      </c>
      <c r="M1753" s="62"/>
      <c r="N1753" s="19"/>
    </row>
    <row r="1754" spans="1:35" ht="24" customHeight="1">
      <c r="A1754" s="61" t="s">
        <v>602</v>
      </c>
      <c r="B1754" s="61" t="s">
        <v>880</v>
      </c>
      <c r="C1754" s="62" t="s">
        <v>73</v>
      </c>
      <c r="D1754" s="66">
        <v>120</v>
      </c>
      <c r="E1754" s="64">
        <v>6688</v>
      </c>
      <c r="F1754" s="46">
        <f t="shared" si="208"/>
        <v>802560</v>
      </c>
      <c r="G1754" s="65"/>
      <c r="H1754" s="46">
        <f t="shared" si="208"/>
        <v>0</v>
      </c>
      <c r="I1754" s="65">
        <v>0</v>
      </c>
      <c r="J1754" s="46">
        <f t="shared" si="209"/>
        <v>0</v>
      </c>
      <c r="K1754" s="46"/>
      <c r="L1754" s="46">
        <f t="shared" si="210"/>
        <v>0</v>
      </c>
      <c r="M1754" s="62"/>
      <c r="N1754" s="19"/>
    </row>
    <row r="1755" spans="1:35" ht="24" customHeight="1">
      <c r="A1755" s="61" t="s">
        <v>602</v>
      </c>
      <c r="B1755" s="61" t="s">
        <v>808</v>
      </c>
      <c r="C1755" s="62" t="s">
        <v>73</v>
      </c>
      <c r="D1755" s="66">
        <v>83</v>
      </c>
      <c r="E1755" s="64">
        <v>8551</v>
      </c>
      <c r="F1755" s="46">
        <f t="shared" si="208"/>
        <v>709733</v>
      </c>
      <c r="G1755" s="65"/>
      <c r="H1755" s="46">
        <f t="shared" si="208"/>
        <v>0</v>
      </c>
      <c r="I1755" s="65">
        <v>0</v>
      </c>
      <c r="J1755" s="46">
        <f t="shared" si="209"/>
        <v>0</v>
      </c>
      <c r="K1755" s="46"/>
      <c r="L1755" s="46">
        <f t="shared" si="210"/>
        <v>0</v>
      </c>
      <c r="M1755" s="62"/>
      <c r="N1755" s="19"/>
    </row>
    <row r="1756" spans="1:35" ht="24" customHeight="1">
      <c r="A1756" s="61" t="s">
        <v>602</v>
      </c>
      <c r="B1756" s="61" t="s">
        <v>960</v>
      </c>
      <c r="C1756" s="62" t="s">
        <v>73</v>
      </c>
      <c r="D1756" s="66">
        <v>50</v>
      </c>
      <c r="E1756" s="64">
        <v>11105</v>
      </c>
      <c r="F1756" s="46">
        <f t="shared" si="208"/>
        <v>555250</v>
      </c>
      <c r="G1756" s="65"/>
      <c r="H1756" s="46">
        <f t="shared" si="208"/>
        <v>0</v>
      </c>
      <c r="I1756" s="65">
        <v>0</v>
      </c>
      <c r="J1756" s="46">
        <f t="shared" si="209"/>
        <v>0</v>
      </c>
      <c r="K1756" s="46"/>
      <c r="L1756" s="46">
        <f t="shared" si="210"/>
        <v>0</v>
      </c>
      <c r="M1756" s="62"/>
      <c r="N1756" s="19"/>
    </row>
    <row r="1757" spans="1:35" ht="24" customHeight="1">
      <c r="A1757" s="61" t="s">
        <v>602</v>
      </c>
      <c r="B1757" s="61" t="s">
        <v>926</v>
      </c>
      <c r="C1757" s="62" t="s">
        <v>73</v>
      </c>
      <c r="D1757" s="66">
        <v>36</v>
      </c>
      <c r="E1757" s="64">
        <v>15926</v>
      </c>
      <c r="F1757" s="46">
        <f t="shared" si="208"/>
        <v>573336</v>
      </c>
      <c r="G1757" s="65"/>
      <c r="H1757" s="46">
        <f t="shared" si="208"/>
        <v>0</v>
      </c>
      <c r="I1757" s="65">
        <v>0</v>
      </c>
      <c r="J1757" s="46">
        <f t="shared" si="209"/>
        <v>0</v>
      </c>
      <c r="K1757" s="46"/>
      <c r="L1757" s="46">
        <f t="shared" si="210"/>
        <v>0</v>
      </c>
      <c r="M1757" s="62"/>
      <c r="N1757" s="19"/>
    </row>
    <row r="1758" spans="1:35" ht="24" customHeight="1">
      <c r="A1758" s="61" t="s">
        <v>582</v>
      </c>
      <c r="B1758" s="61" t="s">
        <v>584</v>
      </c>
      <c r="C1758" s="62" t="s">
        <v>73</v>
      </c>
      <c r="D1758" s="66">
        <v>6</v>
      </c>
      <c r="E1758" s="64">
        <v>18950</v>
      </c>
      <c r="F1758" s="46">
        <f t="shared" si="208"/>
        <v>113700</v>
      </c>
      <c r="G1758" s="65"/>
      <c r="H1758" s="46">
        <f t="shared" si="208"/>
        <v>0</v>
      </c>
      <c r="I1758" s="65">
        <v>0</v>
      </c>
      <c r="J1758" s="46">
        <f t="shared" si="209"/>
        <v>0</v>
      </c>
      <c r="K1758" s="46"/>
      <c r="L1758" s="46">
        <f t="shared" si="210"/>
        <v>0</v>
      </c>
      <c r="M1758" s="62"/>
      <c r="N1758" s="19"/>
    </row>
    <row r="1759" spans="1:35" ht="24" customHeight="1">
      <c r="A1759" s="61" t="s">
        <v>927</v>
      </c>
      <c r="B1759" s="61" t="s">
        <v>928</v>
      </c>
      <c r="C1759" s="62" t="s">
        <v>46</v>
      </c>
      <c r="D1759" s="66">
        <v>1</v>
      </c>
      <c r="E1759" s="64">
        <f>SUM(F1750:F1758)*0.03</f>
        <v>141489.57</v>
      </c>
      <c r="F1759" s="46">
        <f t="shared" si="208"/>
        <v>141489</v>
      </c>
      <c r="G1759" s="65"/>
      <c r="H1759" s="46">
        <f t="shared" si="208"/>
        <v>0</v>
      </c>
      <c r="I1759" s="65">
        <v>0</v>
      </c>
      <c r="J1759" s="46">
        <f t="shared" si="209"/>
        <v>0</v>
      </c>
      <c r="K1759" s="46"/>
      <c r="L1759" s="46">
        <f t="shared" si="210"/>
        <v>0</v>
      </c>
      <c r="M1759" s="62"/>
      <c r="N1759" s="19"/>
    </row>
    <row r="1760" spans="1:35" ht="24" customHeight="1">
      <c r="A1760" s="61" t="s">
        <v>611</v>
      </c>
      <c r="B1760" s="61" t="s">
        <v>612</v>
      </c>
      <c r="C1760" s="62" t="s">
        <v>73</v>
      </c>
      <c r="D1760" s="66">
        <v>353</v>
      </c>
      <c r="E1760" s="64">
        <v>2009</v>
      </c>
      <c r="F1760" s="46">
        <f t="shared" si="208"/>
        <v>709177</v>
      </c>
      <c r="G1760" s="65">
        <v>4574</v>
      </c>
      <c r="H1760" s="46">
        <f t="shared" si="208"/>
        <v>1614622</v>
      </c>
      <c r="I1760" s="65">
        <v>0</v>
      </c>
      <c r="J1760" s="46">
        <f t="shared" si="209"/>
        <v>0</v>
      </c>
      <c r="K1760" s="46"/>
      <c r="L1760" s="46">
        <f t="shared" si="210"/>
        <v>0</v>
      </c>
      <c r="M1760" s="62"/>
      <c r="N1760" s="19"/>
    </row>
    <row r="1761" spans="1:14" ht="24" customHeight="1">
      <c r="A1761" s="61" t="s">
        <v>611</v>
      </c>
      <c r="B1761" s="61" t="s">
        <v>613</v>
      </c>
      <c r="C1761" s="62" t="s">
        <v>73</v>
      </c>
      <c r="D1761" s="66">
        <v>52</v>
      </c>
      <c r="E1761" s="64">
        <v>2238</v>
      </c>
      <c r="F1761" s="46">
        <f t="shared" si="208"/>
        <v>116376</v>
      </c>
      <c r="G1761" s="65">
        <v>5178</v>
      </c>
      <c r="H1761" s="46">
        <f t="shared" si="208"/>
        <v>269256</v>
      </c>
      <c r="I1761" s="65">
        <v>0</v>
      </c>
      <c r="J1761" s="46">
        <f t="shared" si="209"/>
        <v>0</v>
      </c>
      <c r="K1761" s="46"/>
      <c r="L1761" s="46">
        <f t="shared" si="210"/>
        <v>0</v>
      </c>
      <c r="M1761" s="62"/>
      <c r="N1761" s="19"/>
    </row>
    <row r="1762" spans="1:14" ht="24" customHeight="1">
      <c r="A1762" s="61" t="s">
        <v>611</v>
      </c>
      <c r="B1762" s="61" t="s">
        <v>614</v>
      </c>
      <c r="C1762" s="62" t="s">
        <v>73</v>
      </c>
      <c r="D1762" s="66">
        <v>84</v>
      </c>
      <c r="E1762" s="64">
        <v>2413</v>
      </c>
      <c r="F1762" s="46">
        <f t="shared" si="208"/>
        <v>202692</v>
      </c>
      <c r="G1762" s="65">
        <v>5178</v>
      </c>
      <c r="H1762" s="46">
        <f t="shared" si="208"/>
        <v>434952</v>
      </c>
      <c r="I1762" s="65">
        <v>0</v>
      </c>
      <c r="J1762" s="46">
        <f t="shared" si="209"/>
        <v>0</v>
      </c>
      <c r="K1762" s="46"/>
      <c r="L1762" s="46">
        <f t="shared" si="210"/>
        <v>0</v>
      </c>
      <c r="M1762" s="62"/>
      <c r="N1762" s="19"/>
    </row>
    <row r="1763" spans="1:14" ht="24" customHeight="1">
      <c r="A1763" s="61" t="s">
        <v>611</v>
      </c>
      <c r="B1763" s="61" t="s">
        <v>615</v>
      </c>
      <c r="C1763" s="62" t="s">
        <v>73</v>
      </c>
      <c r="D1763" s="66">
        <v>114</v>
      </c>
      <c r="E1763" s="64">
        <v>2667</v>
      </c>
      <c r="F1763" s="46">
        <f t="shared" si="208"/>
        <v>304038</v>
      </c>
      <c r="G1763" s="65">
        <v>5178</v>
      </c>
      <c r="H1763" s="46">
        <f t="shared" si="208"/>
        <v>590292</v>
      </c>
      <c r="I1763" s="65">
        <v>0</v>
      </c>
      <c r="J1763" s="46">
        <f t="shared" si="209"/>
        <v>0</v>
      </c>
      <c r="K1763" s="46"/>
      <c r="L1763" s="46">
        <f t="shared" si="210"/>
        <v>0</v>
      </c>
      <c r="M1763" s="62"/>
      <c r="N1763" s="19"/>
    </row>
    <row r="1764" spans="1:14" ht="24" customHeight="1">
      <c r="A1764" s="61" t="s">
        <v>611</v>
      </c>
      <c r="B1764" s="61" t="s">
        <v>929</v>
      </c>
      <c r="C1764" s="62" t="s">
        <v>73</v>
      </c>
      <c r="D1764" s="66">
        <v>76</v>
      </c>
      <c r="E1764" s="64">
        <v>3236</v>
      </c>
      <c r="F1764" s="46">
        <f t="shared" si="208"/>
        <v>245936</v>
      </c>
      <c r="G1764" s="65">
        <v>6473</v>
      </c>
      <c r="H1764" s="46">
        <f t="shared" si="208"/>
        <v>491948</v>
      </c>
      <c r="I1764" s="65">
        <v>0</v>
      </c>
      <c r="J1764" s="46">
        <f t="shared" si="209"/>
        <v>0</v>
      </c>
      <c r="K1764" s="46"/>
      <c r="L1764" s="46">
        <f t="shared" si="210"/>
        <v>0</v>
      </c>
      <c r="M1764" s="62"/>
      <c r="N1764" s="19"/>
    </row>
    <row r="1765" spans="1:14" ht="24" customHeight="1">
      <c r="A1765" s="61" t="s">
        <v>611</v>
      </c>
      <c r="B1765" s="61" t="s">
        <v>961</v>
      </c>
      <c r="C1765" s="62" t="s">
        <v>73</v>
      </c>
      <c r="D1765" s="66">
        <v>45</v>
      </c>
      <c r="E1765" s="64">
        <v>3550</v>
      </c>
      <c r="F1765" s="46">
        <f t="shared" si="208"/>
        <v>159750</v>
      </c>
      <c r="G1765" s="65">
        <v>7163</v>
      </c>
      <c r="H1765" s="46">
        <f t="shared" si="208"/>
        <v>322335</v>
      </c>
      <c r="I1765" s="65">
        <v>0</v>
      </c>
      <c r="J1765" s="46">
        <f t="shared" si="209"/>
        <v>0</v>
      </c>
      <c r="K1765" s="46"/>
      <c r="L1765" s="46">
        <f t="shared" si="210"/>
        <v>0</v>
      </c>
      <c r="M1765" s="62"/>
      <c r="N1765" s="19"/>
    </row>
    <row r="1766" spans="1:14" ht="24" customHeight="1">
      <c r="A1766" s="61" t="s">
        <v>611</v>
      </c>
      <c r="B1766" s="61" t="s">
        <v>1195</v>
      </c>
      <c r="C1766" s="62" t="s">
        <v>73</v>
      </c>
      <c r="D1766" s="66">
        <v>2</v>
      </c>
      <c r="E1766" s="64">
        <v>4407</v>
      </c>
      <c r="F1766" s="46">
        <f t="shared" si="208"/>
        <v>8814</v>
      </c>
      <c r="G1766" s="65">
        <v>9062</v>
      </c>
      <c r="H1766" s="46">
        <f t="shared" si="208"/>
        <v>18124</v>
      </c>
      <c r="I1766" s="65">
        <v>0</v>
      </c>
      <c r="J1766" s="46">
        <f t="shared" si="209"/>
        <v>0</v>
      </c>
      <c r="K1766" s="46"/>
      <c r="L1766" s="46">
        <f t="shared" si="210"/>
        <v>0</v>
      </c>
      <c r="M1766" s="62"/>
      <c r="N1766" s="19"/>
    </row>
    <row r="1767" spans="1:14" ht="24" customHeight="1">
      <c r="A1767" s="61" t="s">
        <v>611</v>
      </c>
      <c r="B1767" s="61" t="s">
        <v>930</v>
      </c>
      <c r="C1767" s="62" t="s">
        <v>73</v>
      </c>
      <c r="D1767" s="66">
        <v>20</v>
      </c>
      <c r="E1767" s="64">
        <v>6963</v>
      </c>
      <c r="F1767" s="46">
        <f t="shared" si="208"/>
        <v>139260</v>
      </c>
      <c r="G1767" s="65">
        <v>11047</v>
      </c>
      <c r="H1767" s="46">
        <f t="shared" si="208"/>
        <v>220940</v>
      </c>
      <c r="I1767" s="65">
        <v>0</v>
      </c>
      <c r="J1767" s="46">
        <f t="shared" si="209"/>
        <v>0</v>
      </c>
      <c r="K1767" s="46"/>
      <c r="L1767" s="46">
        <f t="shared" si="210"/>
        <v>0</v>
      </c>
      <c r="M1767" s="62"/>
      <c r="N1767" s="19"/>
    </row>
    <row r="1768" spans="1:14" ht="24" customHeight="1">
      <c r="A1768" s="61" t="s">
        <v>884</v>
      </c>
      <c r="B1768" s="61" t="s">
        <v>885</v>
      </c>
      <c r="C1768" s="62" t="s">
        <v>83</v>
      </c>
      <c r="D1768" s="66">
        <v>81</v>
      </c>
      <c r="E1768" s="64">
        <v>1206</v>
      </c>
      <c r="F1768" s="46">
        <f t="shared" si="208"/>
        <v>97686</v>
      </c>
      <c r="G1768" s="65"/>
      <c r="H1768" s="46">
        <f t="shared" si="208"/>
        <v>0</v>
      </c>
      <c r="I1768" s="65">
        <v>0</v>
      </c>
      <c r="J1768" s="46">
        <f t="shared" si="209"/>
        <v>0</v>
      </c>
      <c r="K1768" s="46"/>
      <c r="L1768" s="46">
        <f t="shared" si="210"/>
        <v>0</v>
      </c>
      <c r="M1768" s="62"/>
      <c r="N1768" s="19"/>
    </row>
    <row r="1769" spans="1:14" ht="24" customHeight="1">
      <c r="A1769" s="61" t="s">
        <v>884</v>
      </c>
      <c r="B1769" s="61" t="s">
        <v>962</v>
      </c>
      <c r="C1769" s="62" t="s">
        <v>83</v>
      </c>
      <c r="D1769" s="66">
        <v>3</v>
      </c>
      <c r="E1769" s="64">
        <v>1804</v>
      </c>
      <c r="F1769" s="46">
        <f t="shared" si="208"/>
        <v>5412</v>
      </c>
      <c r="G1769" s="65"/>
      <c r="H1769" s="46">
        <f t="shared" si="208"/>
        <v>0</v>
      </c>
      <c r="I1769" s="65">
        <v>0</v>
      </c>
      <c r="J1769" s="46">
        <f t="shared" si="209"/>
        <v>0</v>
      </c>
      <c r="K1769" s="46"/>
      <c r="L1769" s="46">
        <f t="shared" si="210"/>
        <v>0</v>
      </c>
      <c r="M1769" s="62"/>
      <c r="N1769" s="19"/>
    </row>
    <row r="1770" spans="1:14" ht="24" customHeight="1">
      <c r="A1770" s="61" t="s">
        <v>884</v>
      </c>
      <c r="B1770" s="61" t="s">
        <v>963</v>
      </c>
      <c r="C1770" s="62" t="s">
        <v>83</v>
      </c>
      <c r="D1770" s="66">
        <v>3</v>
      </c>
      <c r="E1770" s="64">
        <v>2148</v>
      </c>
      <c r="F1770" s="46">
        <f t="shared" si="208"/>
        <v>6444</v>
      </c>
      <c r="G1770" s="65"/>
      <c r="H1770" s="46">
        <f t="shared" si="208"/>
        <v>0</v>
      </c>
      <c r="I1770" s="65">
        <v>0</v>
      </c>
      <c r="J1770" s="46">
        <f t="shared" si="209"/>
        <v>0</v>
      </c>
      <c r="K1770" s="46"/>
      <c r="L1770" s="46">
        <f t="shared" si="210"/>
        <v>0</v>
      </c>
      <c r="M1770" s="62"/>
      <c r="N1770" s="19"/>
    </row>
    <row r="1771" spans="1:14" ht="24" customHeight="1">
      <c r="A1771" s="61" t="s">
        <v>884</v>
      </c>
      <c r="B1771" s="61" t="s">
        <v>886</v>
      </c>
      <c r="C1771" s="62" t="s">
        <v>83</v>
      </c>
      <c r="D1771" s="66">
        <v>33</v>
      </c>
      <c r="E1771" s="64">
        <v>3359</v>
      </c>
      <c r="F1771" s="46">
        <f t="shared" si="208"/>
        <v>110847</v>
      </c>
      <c r="G1771" s="65"/>
      <c r="H1771" s="46">
        <f t="shared" si="208"/>
        <v>0</v>
      </c>
      <c r="I1771" s="65">
        <v>0</v>
      </c>
      <c r="J1771" s="46">
        <f t="shared" si="209"/>
        <v>0</v>
      </c>
      <c r="K1771" s="46"/>
      <c r="L1771" s="46">
        <f t="shared" si="210"/>
        <v>0</v>
      </c>
      <c r="M1771" s="62"/>
      <c r="N1771" s="19"/>
    </row>
    <row r="1772" spans="1:14" ht="24" customHeight="1">
      <c r="A1772" s="61" t="s">
        <v>616</v>
      </c>
      <c r="B1772" s="61" t="s">
        <v>816</v>
      </c>
      <c r="C1772" s="62" t="s">
        <v>83</v>
      </c>
      <c r="D1772" s="66">
        <v>4</v>
      </c>
      <c r="E1772" s="64">
        <v>2865</v>
      </c>
      <c r="F1772" s="46">
        <f t="shared" si="208"/>
        <v>11460</v>
      </c>
      <c r="G1772" s="65"/>
      <c r="H1772" s="46">
        <f t="shared" si="208"/>
        <v>0</v>
      </c>
      <c r="I1772" s="65">
        <v>0</v>
      </c>
      <c r="J1772" s="46">
        <f t="shared" si="209"/>
        <v>0</v>
      </c>
      <c r="K1772" s="46"/>
      <c r="L1772" s="46">
        <f t="shared" si="210"/>
        <v>0</v>
      </c>
      <c r="M1772" s="62"/>
      <c r="N1772" s="19"/>
    </row>
    <row r="1773" spans="1:14" ht="24" customHeight="1">
      <c r="A1773" s="61" t="s">
        <v>616</v>
      </c>
      <c r="B1773" s="61" t="s">
        <v>964</v>
      </c>
      <c r="C1773" s="62" t="s">
        <v>83</v>
      </c>
      <c r="D1773" s="66">
        <v>4</v>
      </c>
      <c r="E1773" s="64">
        <v>3770</v>
      </c>
      <c r="F1773" s="46">
        <f t="shared" si="208"/>
        <v>15080</v>
      </c>
      <c r="G1773" s="65"/>
      <c r="H1773" s="46">
        <f t="shared" si="208"/>
        <v>0</v>
      </c>
      <c r="I1773" s="65">
        <v>0</v>
      </c>
      <c r="J1773" s="46">
        <f t="shared" si="209"/>
        <v>0</v>
      </c>
      <c r="K1773" s="46"/>
      <c r="L1773" s="46">
        <f t="shared" si="210"/>
        <v>0</v>
      </c>
      <c r="M1773" s="62"/>
      <c r="N1773" s="19"/>
    </row>
    <row r="1774" spans="1:14" ht="24" customHeight="1">
      <c r="A1774" s="61" t="s">
        <v>616</v>
      </c>
      <c r="B1774" s="61" t="s">
        <v>931</v>
      </c>
      <c r="C1774" s="62" t="s">
        <v>83</v>
      </c>
      <c r="D1774" s="66">
        <v>11</v>
      </c>
      <c r="E1774" s="64">
        <v>6786</v>
      </c>
      <c r="F1774" s="46">
        <f t="shared" si="208"/>
        <v>74646</v>
      </c>
      <c r="G1774" s="65"/>
      <c r="H1774" s="46">
        <f t="shared" si="208"/>
        <v>0</v>
      </c>
      <c r="I1774" s="65">
        <v>0</v>
      </c>
      <c r="J1774" s="46">
        <f t="shared" si="209"/>
        <v>0</v>
      </c>
      <c r="K1774" s="46"/>
      <c r="L1774" s="46">
        <f t="shared" si="210"/>
        <v>0</v>
      </c>
      <c r="M1774" s="62"/>
      <c r="N1774" s="19"/>
    </row>
    <row r="1775" spans="1:14" ht="24" customHeight="1">
      <c r="A1775" s="61" t="s">
        <v>884</v>
      </c>
      <c r="B1775" s="61" t="s">
        <v>965</v>
      </c>
      <c r="C1775" s="62" t="s">
        <v>83</v>
      </c>
      <c r="D1775" s="66">
        <v>89</v>
      </c>
      <c r="E1775" s="64">
        <v>1664</v>
      </c>
      <c r="F1775" s="46">
        <f t="shared" si="208"/>
        <v>148096</v>
      </c>
      <c r="G1775" s="65"/>
      <c r="H1775" s="46">
        <f t="shared" si="208"/>
        <v>0</v>
      </c>
      <c r="I1775" s="65">
        <v>0</v>
      </c>
      <c r="J1775" s="46">
        <f t="shared" si="209"/>
        <v>0</v>
      </c>
      <c r="K1775" s="46"/>
      <c r="L1775" s="46">
        <f t="shared" si="210"/>
        <v>0</v>
      </c>
      <c r="M1775" s="62"/>
      <c r="N1775" s="19"/>
    </row>
    <row r="1776" spans="1:14" ht="24" customHeight="1">
      <c r="A1776" s="61" t="s">
        <v>884</v>
      </c>
      <c r="B1776" s="61" t="s">
        <v>966</v>
      </c>
      <c r="C1776" s="62" t="s">
        <v>83</v>
      </c>
      <c r="D1776" s="66">
        <v>25</v>
      </c>
      <c r="E1776" s="64">
        <v>2241</v>
      </c>
      <c r="F1776" s="46">
        <f t="shared" si="208"/>
        <v>56025</v>
      </c>
      <c r="G1776" s="65"/>
      <c r="H1776" s="46">
        <f t="shared" si="208"/>
        <v>0</v>
      </c>
      <c r="I1776" s="65">
        <v>0</v>
      </c>
      <c r="J1776" s="46">
        <f t="shared" si="209"/>
        <v>0</v>
      </c>
      <c r="K1776" s="46"/>
      <c r="L1776" s="46">
        <f t="shared" si="210"/>
        <v>0</v>
      </c>
      <c r="M1776" s="62"/>
      <c r="N1776" s="19"/>
    </row>
    <row r="1777" spans="1:14" ht="24" customHeight="1">
      <c r="A1777" s="61" t="s">
        <v>884</v>
      </c>
      <c r="B1777" s="61" t="s">
        <v>967</v>
      </c>
      <c r="C1777" s="62" t="s">
        <v>83</v>
      </c>
      <c r="D1777" s="66">
        <v>33</v>
      </c>
      <c r="E1777" s="64">
        <v>2995</v>
      </c>
      <c r="F1777" s="46">
        <f t="shared" si="208"/>
        <v>98835</v>
      </c>
      <c r="G1777" s="65"/>
      <c r="H1777" s="46">
        <f t="shared" si="208"/>
        <v>0</v>
      </c>
      <c r="I1777" s="65">
        <v>0</v>
      </c>
      <c r="J1777" s="46">
        <f t="shared" si="209"/>
        <v>0</v>
      </c>
      <c r="K1777" s="46"/>
      <c r="L1777" s="46">
        <f t="shared" si="210"/>
        <v>0</v>
      </c>
      <c r="M1777" s="62"/>
      <c r="N1777" s="19"/>
    </row>
    <row r="1778" spans="1:14" ht="24" customHeight="1">
      <c r="A1778" s="61" t="s">
        <v>884</v>
      </c>
      <c r="B1778" s="61" t="s">
        <v>888</v>
      </c>
      <c r="C1778" s="62" t="s">
        <v>83</v>
      </c>
      <c r="D1778" s="66">
        <v>33</v>
      </c>
      <c r="E1778" s="64">
        <v>4378</v>
      </c>
      <c r="F1778" s="46">
        <f t="shared" si="208"/>
        <v>144474</v>
      </c>
      <c r="G1778" s="65"/>
      <c r="H1778" s="46">
        <f t="shared" si="208"/>
        <v>0</v>
      </c>
      <c r="I1778" s="65">
        <v>0</v>
      </c>
      <c r="J1778" s="46">
        <f t="shared" si="209"/>
        <v>0</v>
      </c>
      <c r="K1778" s="46"/>
      <c r="L1778" s="46">
        <f t="shared" si="210"/>
        <v>0</v>
      </c>
      <c r="M1778" s="62"/>
      <c r="N1778" s="19"/>
    </row>
    <row r="1779" spans="1:14" ht="24" customHeight="1">
      <c r="A1779" s="61" t="s">
        <v>616</v>
      </c>
      <c r="B1779" s="61" t="s">
        <v>817</v>
      </c>
      <c r="C1779" s="62" t="s">
        <v>83</v>
      </c>
      <c r="D1779" s="66">
        <v>23</v>
      </c>
      <c r="E1779" s="64">
        <v>5069</v>
      </c>
      <c r="F1779" s="46">
        <f t="shared" si="208"/>
        <v>116587</v>
      </c>
      <c r="G1779" s="65"/>
      <c r="H1779" s="46">
        <f t="shared" si="208"/>
        <v>0</v>
      </c>
      <c r="I1779" s="65">
        <v>0</v>
      </c>
      <c r="J1779" s="46">
        <f t="shared" si="209"/>
        <v>0</v>
      </c>
      <c r="K1779" s="46"/>
      <c r="L1779" s="46">
        <f t="shared" si="210"/>
        <v>0</v>
      </c>
      <c r="M1779" s="62"/>
      <c r="N1779" s="19"/>
    </row>
    <row r="1780" spans="1:14" ht="24" customHeight="1">
      <c r="A1780" s="61" t="s">
        <v>616</v>
      </c>
      <c r="B1780" s="61" t="s">
        <v>968</v>
      </c>
      <c r="C1780" s="62" t="s">
        <v>83</v>
      </c>
      <c r="D1780" s="66">
        <v>27</v>
      </c>
      <c r="E1780" s="64">
        <v>5974</v>
      </c>
      <c r="F1780" s="46">
        <f t="shared" si="208"/>
        <v>161298</v>
      </c>
      <c r="G1780" s="65"/>
      <c r="H1780" s="46">
        <f t="shared" si="208"/>
        <v>0</v>
      </c>
      <c r="I1780" s="65">
        <v>0</v>
      </c>
      <c r="J1780" s="46">
        <f t="shared" si="209"/>
        <v>0</v>
      </c>
      <c r="K1780" s="46"/>
      <c r="L1780" s="46">
        <f t="shared" si="210"/>
        <v>0</v>
      </c>
      <c r="M1780" s="62"/>
      <c r="N1780" s="19"/>
    </row>
    <row r="1781" spans="1:14" ht="24" customHeight="1">
      <c r="A1781" s="61" t="s">
        <v>616</v>
      </c>
      <c r="B1781" s="61" t="s">
        <v>932</v>
      </c>
      <c r="C1781" s="62" t="s">
        <v>83</v>
      </c>
      <c r="D1781" s="66">
        <v>10</v>
      </c>
      <c r="E1781" s="64">
        <v>9582</v>
      </c>
      <c r="F1781" s="46">
        <f t="shared" si="208"/>
        <v>95820</v>
      </c>
      <c r="G1781" s="65"/>
      <c r="H1781" s="46">
        <f t="shared" si="208"/>
        <v>0</v>
      </c>
      <c r="I1781" s="65">
        <v>0</v>
      </c>
      <c r="J1781" s="46">
        <f t="shared" si="209"/>
        <v>0</v>
      </c>
      <c r="K1781" s="46"/>
      <c r="L1781" s="46">
        <f t="shared" si="210"/>
        <v>0</v>
      </c>
      <c r="M1781" s="62"/>
      <c r="N1781" s="19"/>
    </row>
    <row r="1782" spans="1:14" ht="24" customHeight="1">
      <c r="A1782" s="61" t="s">
        <v>884</v>
      </c>
      <c r="B1782" s="61" t="s">
        <v>969</v>
      </c>
      <c r="C1782" s="62" t="s">
        <v>83</v>
      </c>
      <c r="D1782" s="66">
        <v>155</v>
      </c>
      <c r="E1782" s="64">
        <v>1071</v>
      </c>
      <c r="F1782" s="46">
        <f t="shared" si="208"/>
        <v>166005</v>
      </c>
      <c r="G1782" s="65"/>
      <c r="H1782" s="46">
        <f t="shared" si="208"/>
        <v>0</v>
      </c>
      <c r="I1782" s="65">
        <v>0</v>
      </c>
      <c r="J1782" s="46">
        <f t="shared" si="209"/>
        <v>0</v>
      </c>
      <c r="K1782" s="46"/>
      <c r="L1782" s="46">
        <f t="shared" si="210"/>
        <v>0</v>
      </c>
      <c r="M1782" s="62"/>
      <c r="N1782" s="19"/>
    </row>
    <row r="1783" spans="1:14" ht="24" customHeight="1">
      <c r="A1783" s="61" t="s">
        <v>884</v>
      </c>
      <c r="B1783" s="61" t="s">
        <v>970</v>
      </c>
      <c r="C1783" s="62" t="s">
        <v>83</v>
      </c>
      <c r="D1783" s="66">
        <v>33</v>
      </c>
      <c r="E1783" s="64">
        <v>1383</v>
      </c>
      <c r="F1783" s="46">
        <f t="shared" si="208"/>
        <v>45639</v>
      </c>
      <c r="G1783" s="65"/>
      <c r="H1783" s="46">
        <f t="shared" si="208"/>
        <v>0</v>
      </c>
      <c r="I1783" s="65">
        <v>0</v>
      </c>
      <c r="J1783" s="46">
        <f t="shared" si="209"/>
        <v>0</v>
      </c>
      <c r="K1783" s="46"/>
      <c r="L1783" s="46">
        <f t="shared" si="210"/>
        <v>0</v>
      </c>
      <c r="M1783" s="62"/>
      <c r="N1783" s="19"/>
    </row>
    <row r="1784" spans="1:14" ht="24" customHeight="1">
      <c r="A1784" s="61" t="s">
        <v>884</v>
      </c>
      <c r="B1784" s="61" t="s">
        <v>971</v>
      </c>
      <c r="C1784" s="62" t="s">
        <v>83</v>
      </c>
      <c r="D1784" s="66">
        <v>20</v>
      </c>
      <c r="E1784" s="64">
        <v>1643</v>
      </c>
      <c r="F1784" s="46">
        <f t="shared" si="208"/>
        <v>32860</v>
      </c>
      <c r="G1784" s="65"/>
      <c r="H1784" s="46">
        <f t="shared" si="208"/>
        <v>0</v>
      </c>
      <c r="I1784" s="65">
        <v>0</v>
      </c>
      <c r="J1784" s="46">
        <f t="shared" si="209"/>
        <v>0</v>
      </c>
      <c r="K1784" s="46"/>
      <c r="L1784" s="46">
        <f t="shared" si="210"/>
        <v>0</v>
      </c>
      <c r="M1784" s="62"/>
      <c r="N1784" s="19"/>
    </row>
    <row r="1785" spans="1:14" ht="24" customHeight="1">
      <c r="A1785" s="61" t="s">
        <v>884</v>
      </c>
      <c r="B1785" s="61" t="s">
        <v>890</v>
      </c>
      <c r="C1785" s="62" t="s">
        <v>83</v>
      </c>
      <c r="D1785" s="66">
        <v>21</v>
      </c>
      <c r="E1785" s="64">
        <v>2626</v>
      </c>
      <c r="F1785" s="46">
        <f t="shared" si="208"/>
        <v>55146</v>
      </c>
      <c r="G1785" s="65"/>
      <c r="H1785" s="46">
        <f t="shared" si="208"/>
        <v>0</v>
      </c>
      <c r="I1785" s="65">
        <v>0</v>
      </c>
      <c r="J1785" s="46">
        <f t="shared" si="209"/>
        <v>0</v>
      </c>
      <c r="K1785" s="46"/>
      <c r="L1785" s="46">
        <f t="shared" si="210"/>
        <v>0</v>
      </c>
      <c r="M1785" s="62"/>
      <c r="N1785" s="19"/>
    </row>
    <row r="1786" spans="1:14" ht="24" customHeight="1">
      <c r="A1786" s="61" t="s">
        <v>616</v>
      </c>
      <c r="B1786" s="61" t="s">
        <v>933</v>
      </c>
      <c r="C1786" s="62" t="s">
        <v>83</v>
      </c>
      <c r="D1786" s="66">
        <v>3</v>
      </c>
      <c r="E1786" s="64">
        <v>1601</v>
      </c>
      <c r="F1786" s="46">
        <f t="shared" si="208"/>
        <v>4803</v>
      </c>
      <c r="G1786" s="65"/>
      <c r="H1786" s="46">
        <f t="shared" si="208"/>
        <v>0</v>
      </c>
      <c r="I1786" s="65">
        <v>0</v>
      </c>
      <c r="J1786" s="46">
        <f t="shared" si="209"/>
        <v>0</v>
      </c>
      <c r="K1786" s="46"/>
      <c r="L1786" s="46">
        <f t="shared" si="210"/>
        <v>0</v>
      </c>
      <c r="M1786" s="62"/>
      <c r="N1786" s="19"/>
    </row>
    <row r="1787" spans="1:14" ht="24" customHeight="1">
      <c r="A1787" s="61" t="s">
        <v>616</v>
      </c>
      <c r="B1787" s="61" t="s">
        <v>972</v>
      </c>
      <c r="C1787" s="62" t="s">
        <v>83</v>
      </c>
      <c r="D1787" s="66">
        <v>3</v>
      </c>
      <c r="E1787" s="64">
        <v>1786</v>
      </c>
      <c r="F1787" s="46">
        <f t="shared" si="208"/>
        <v>5358</v>
      </c>
      <c r="G1787" s="65"/>
      <c r="H1787" s="46">
        <f t="shared" si="208"/>
        <v>0</v>
      </c>
      <c r="I1787" s="65">
        <v>0</v>
      </c>
      <c r="J1787" s="46">
        <f t="shared" si="209"/>
        <v>0</v>
      </c>
      <c r="K1787" s="46"/>
      <c r="L1787" s="46">
        <f t="shared" si="210"/>
        <v>0</v>
      </c>
      <c r="M1787" s="62"/>
      <c r="N1787" s="19"/>
    </row>
    <row r="1788" spans="1:14" ht="24" customHeight="1">
      <c r="A1788" s="61" t="s">
        <v>616</v>
      </c>
      <c r="B1788" s="61" t="s">
        <v>934</v>
      </c>
      <c r="C1788" s="62" t="s">
        <v>83</v>
      </c>
      <c r="D1788" s="66">
        <v>10</v>
      </c>
      <c r="E1788" s="64">
        <v>2772</v>
      </c>
      <c r="F1788" s="46">
        <f t="shared" si="208"/>
        <v>27720</v>
      </c>
      <c r="G1788" s="65"/>
      <c r="H1788" s="46">
        <f t="shared" si="208"/>
        <v>0</v>
      </c>
      <c r="I1788" s="65">
        <v>0</v>
      </c>
      <c r="J1788" s="46">
        <f t="shared" si="209"/>
        <v>0</v>
      </c>
      <c r="K1788" s="46"/>
      <c r="L1788" s="46">
        <f t="shared" si="210"/>
        <v>0</v>
      </c>
      <c r="M1788" s="62"/>
      <c r="N1788" s="19"/>
    </row>
    <row r="1789" spans="1:14" ht="24" customHeight="1">
      <c r="A1789" s="61" t="s">
        <v>884</v>
      </c>
      <c r="B1789" s="61" t="s">
        <v>973</v>
      </c>
      <c r="C1789" s="62" t="s">
        <v>83</v>
      </c>
      <c r="D1789" s="66">
        <v>46</v>
      </c>
      <c r="E1789" s="64">
        <v>801</v>
      </c>
      <c r="F1789" s="46">
        <f t="shared" si="208"/>
        <v>36846</v>
      </c>
      <c r="G1789" s="65"/>
      <c r="H1789" s="46">
        <f t="shared" si="208"/>
        <v>0</v>
      </c>
      <c r="I1789" s="65">
        <v>0</v>
      </c>
      <c r="J1789" s="46">
        <f t="shared" si="209"/>
        <v>0</v>
      </c>
      <c r="K1789" s="46"/>
      <c r="L1789" s="46">
        <f t="shared" si="210"/>
        <v>0</v>
      </c>
      <c r="M1789" s="62"/>
      <c r="N1789" s="19"/>
    </row>
    <row r="1790" spans="1:14" ht="24" customHeight="1">
      <c r="A1790" s="61" t="s">
        <v>884</v>
      </c>
      <c r="B1790" s="61" t="s">
        <v>935</v>
      </c>
      <c r="C1790" s="62" t="s">
        <v>83</v>
      </c>
      <c r="D1790" s="66">
        <v>5</v>
      </c>
      <c r="E1790" s="64">
        <v>2088</v>
      </c>
      <c r="F1790" s="46">
        <f t="shared" si="208"/>
        <v>10440</v>
      </c>
      <c r="G1790" s="65"/>
      <c r="H1790" s="46">
        <f t="shared" si="208"/>
        <v>0</v>
      </c>
      <c r="I1790" s="65">
        <v>0</v>
      </c>
      <c r="J1790" s="46">
        <f t="shared" si="209"/>
        <v>0</v>
      </c>
      <c r="K1790" s="46"/>
      <c r="L1790" s="46">
        <f t="shared" si="210"/>
        <v>0</v>
      </c>
      <c r="M1790" s="62"/>
      <c r="N1790" s="19"/>
    </row>
    <row r="1791" spans="1:14" ht="24" customHeight="1">
      <c r="A1791" s="61" t="s">
        <v>884</v>
      </c>
      <c r="B1791" s="61" t="s">
        <v>936</v>
      </c>
      <c r="C1791" s="62" t="s">
        <v>83</v>
      </c>
      <c r="D1791" s="66">
        <v>2</v>
      </c>
      <c r="E1791" s="64">
        <v>918</v>
      </c>
      <c r="F1791" s="46">
        <f t="shared" si="208"/>
        <v>1836</v>
      </c>
      <c r="G1791" s="65"/>
      <c r="H1791" s="46">
        <f t="shared" si="208"/>
        <v>0</v>
      </c>
      <c r="I1791" s="65">
        <v>0</v>
      </c>
      <c r="J1791" s="46">
        <f t="shared" si="209"/>
        <v>0</v>
      </c>
      <c r="K1791" s="46"/>
      <c r="L1791" s="46">
        <f t="shared" si="210"/>
        <v>0</v>
      </c>
      <c r="M1791" s="62"/>
      <c r="N1791" s="19"/>
    </row>
    <row r="1792" spans="1:14" ht="24" customHeight="1">
      <c r="A1792" s="61" t="s">
        <v>587</v>
      </c>
      <c r="B1792" s="61" t="s">
        <v>937</v>
      </c>
      <c r="C1792" s="62" t="s">
        <v>83</v>
      </c>
      <c r="D1792" s="66">
        <v>6</v>
      </c>
      <c r="E1792" s="64">
        <v>7718</v>
      </c>
      <c r="F1792" s="46">
        <f t="shared" si="208"/>
        <v>46308</v>
      </c>
      <c r="G1792" s="65"/>
      <c r="H1792" s="46">
        <f t="shared" si="208"/>
        <v>0</v>
      </c>
      <c r="I1792" s="65">
        <v>0</v>
      </c>
      <c r="J1792" s="46">
        <f t="shared" si="209"/>
        <v>0</v>
      </c>
      <c r="K1792" s="46"/>
      <c r="L1792" s="46">
        <f t="shared" si="210"/>
        <v>0</v>
      </c>
      <c r="M1792" s="62"/>
      <c r="N1792" s="19"/>
    </row>
    <row r="1793" spans="1:14" ht="24" customHeight="1">
      <c r="A1793" s="61" t="s">
        <v>587</v>
      </c>
      <c r="B1793" s="61" t="s">
        <v>938</v>
      </c>
      <c r="C1793" s="62" t="s">
        <v>83</v>
      </c>
      <c r="D1793" s="66">
        <v>2</v>
      </c>
      <c r="E1793" s="64">
        <v>5525</v>
      </c>
      <c r="F1793" s="46">
        <f t="shared" si="208"/>
        <v>11050</v>
      </c>
      <c r="G1793" s="65"/>
      <c r="H1793" s="46">
        <f t="shared" si="208"/>
        <v>0</v>
      </c>
      <c r="I1793" s="65">
        <v>0</v>
      </c>
      <c r="J1793" s="46">
        <f t="shared" si="209"/>
        <v>0</v>
      </c>
      <c r="K1793" s="46"/>
      <c r="L1793" s="46">
        <f t="shared" si="210"/>
        <v>0</v>
      </c>
      <c r="M1793" s="62"/>
      <c r="N1793" s="19"/>
    </row>
    <row r="1794" spans="1:14" ht="24" customHeight="1">
      <c r="A1794" s="61" t="s">
        <v>587</v>
      </c>
      <c r="B1794" s="61" t="s">
        <v>939</v>
      </c>
      <c r="C1794" s="62" t="s">
        <v>83</v>
      </c>
      <c r="D1794" s="66">
        <v>2</v>
      </c>
      <c r="E1794" s="64">
        <v>1770</v>
      </c>
      <c r="F1794" s="46">
        <f t="shared" si="208"/>
        <v>3540</v>
      </c>
      <c r="G1794" s="65"/>
      <c r="H1794" s="46">
        <f t="shared" si="208"/>
        <v>0</v>
      </c>
      <c r="I1794" s="65">
        <v>0</v>
      </c>
      <c r="J1794" s="46">
        <f t="shared" si="209"/>
        <v>0</v>
      </c>
      <c r="K1794" s="46"/>
      <c r="L1794" s="46">
        <f t="shared" si="210"/>
        <v>0</v>
      </c>
      <c r="M1794" s="62"/>
      <c r="N1794" s="19"/>
    </row>
    <row r="1795" spans="1:14" ht="24" customHeight="1">
      <c r="A1795" s="61" t="s">
        <v>641</v>
      </c>
      <c r="B1795" s="61" t="s">
        <v>860</v>
      </c>
      <c r="C1795" s="62" t="s">
        <v>235</v>
      </c>
      <c r="D1795" s="66">
        <v>85</v>
      </c>
      <c r="E1795" s="64">
        <v>292</v>
      </c>
      <c r="F1795" s="46">
        <f t="shared" si="208"/>
        <v>24820</v>
      </c>
      <c r="G1795" s="65"/>
      <c r="H1795" s="46">
        <f t="shared" si="208"/>
        <v>0</v>
      </c>
      <c r="I1795" s="65">
        <v>0</v>
      </c>
      <c r="J1795" s="46">
        <f t="shared" si="209"/>
        <v>0</v>
      </c>
      <c r="K1795" s="46"/>
      <c r="L1795" s="46">
        <f t="shared" si="210"/>
        <v>0</v>
      </c>
      <c r="M1795" s="62"/>
      <c r="N1795" s="19"/>
    </row>
    <row r="1796" spans="1:14" ht="24" customHeight="1">
      <c r="A1796" s="61" t="s">
        <v>641</v>
      </c>
      <c r="B1796" s="61" t="s">
        <v>864</v>
      </c>
      <c r="C1796" s="62" t="s">
        <v>235</v>
      </c>
      <c r="D1796" s="66">
        <v>95</v>
      </c>
      <c r="E1796" s="64">
        <v>382</v>
      </c>
      <c r="F1796" s="46">
        <f t="shared" si="208"/>
        <v>36290</v>
      </c>
      <c r="G1796" s="65"/>
      <c r="H1796" s="46">
        <f t="shared" si="208"/>
        <v>0</v>
      </c>
      <c r="I1796" s="65">
        <v>0</v>
      </c>
      <c r="J1796" s="46">
        <f t="shared" si="209"/>
        <v>0</v>
      </c>
      <c r="K1796" s="46"/>
      <c r="L1796" s="46">
        <f t="shared" si="210"/>
        <v>0</v>
      </c>
      <c r="M1796" s="62"/>
      <c r="N1796" s="19"/>
    </row>
    <row r="1797" spans="1:14" ht="24" customHeight="1">
      <c r="A1797" s="61" t="s">
        <v>641</v>
      </c>
      <c r="B1797" s="61" t="s">
        <v>865</v>
      </c>
      <c r="C1797" s="62" t="s">
        <v>235</v>
      </c>
      <c r="D1797" s="66">
        <v>72</v>
      </c>
      <c r="E1797" s="64">
        <v>557</v>
      </c>
      <c r="F1797" s="46">
        <f t="shared" si="208"/>
        <v>40104</v>
      </c>
      <c r="G1797" s="65"/>
      <c r="H1797" s="46">
        <f t="shared" si="208"/>
        <v>0</v>
      </c>
      <c r="I1797" s="65">
        <v>0</v>
      </c>
      <c r="J1797" s="46">
        <f t="shared" si="209"/>
        <v>0</v>
      </c>
      <c r="K1797" s="46"/>
      <c r="L1797" s="46">
        <f t="shared" si="210"/>
        <v>0</v>
      </c>
      <c r="M1797" s="62"/>
      <c r="N1797" s="19"/>
    </row>
    <row r="1798" spans="1:14" ht="24" customHeight="1">
      <c r="A1798" s="61" t="s">
        <v>647</v>
      </c>
      <c r="B1798" s="61" t="s">
        <v>860</v>
      </c>
      <c r="C1798" s="62" t="s">
        <v>235</v>
      </c>
      <c r="D1798" s="66">
        <v>3</v>
      </c>
      <c r="E1798" s="64">
        <v>10680</v>
      </c>
      <c r="F1798" s="46">
        <f t="shared" si="208"/>
        <v>32040</v>
      </c>
      <c r="G1798" s="65"/>
      <c r="H1798" s="46">
        <f t="shared" si="208"/>
        <v>0</v>
      </c>
      <c r="I1798" s="65">
        <v>0</v>
      </c>
      <c r="J1798" s="46">
        <f t="shared" si="209"/>
        <v>0</v>
      </c>
      <c r="K1798" s="46"/>
      <c r="L1798" s="46">
        <f t="shared" si="210"/>
        <v>0</v>
      </c>
      <c r="M1798" s="62"/>
      <c r="N1798" s="19"/>
    </row>
    <row r="1799" spans="1:14" ht="24" customHeight="1">
      <c r="A1799" s="61" t="s">
        <v>647</v>
      </c>
      <c r="B1799" s="61" t="s">
        <v>865</v>
      </c>
      <c r="C1799" s="62" t="s">
        <v>235</v>
      </c>
      <c r="D1799" s="66">
        <v>6</v>
      </c>
      <c r="E1799" s="64">
        <v>14606</v>
      </c>
      <c r="F1799" s="46">
        <f t="shared" si="208"/>
        <v>87636</v>
      </c>
      <c r="G1799" s="65"/>
      <c r="H1799" s="46">
        <f t="shared" si="208"/>
        <v>0</v>
      </c>
      <c r="I1799" s="65">
        <v>0</v>
      </c>
      <c r="J1799" s="46">
        <f t="shared" si="209"/>
        <v>0</v>
      </c>
      <c r="K1799" s="46"/>
      <c r="L1799" s="46">
        <f t="shared" si="210"/>
        <v>0</v>
      </c>
      <c r="M1799" s="62"/>
      <c r="N1799" s="19"/>
    </row>
    <row r="1800" spans="1:14" ht="24" customHeight="1">
      <c r="A1800" s="61" t="s">
        <v>861</v>
      </c>
      <c r="B1800" s="61" t="s">
        <v>940</v>
      </c>
      <c r="C1800" s="62" t="s">
        <v>83</v>
      </c>
      <c r="D1800" s="66">
        <v>2</v>
      </c>
      <c r="E1800" s="64">
        <v>3771</v>
      </c>
      <c r="F1800" s="46">
        <f t="shared" si="208"/>
        <v>7542</v>
      </c>
      <c r="G1800" s="65"/>
      <c r="H1800" s="46">
        <f t="shared" si="208"/>
        <v>0</v>
      </c>
      <c r="I1800" s="65">
        <v>0</v>
      </c>
      <c r="J1800" s="46">
        <f t="shared" si="209"/>
        <v>0</v>
      </c>
      <c r="K1800" s="46"/>
      <c r="L1800" s="46">
        <f t="shared" si="210"/>
        <v>0</v>
      </c>
      <c r="M1800" s="62"/>
      <c r="N1800" s="19"/>
    </row>
    <row r="1801" spans="1:14" ht="24" customHeight="1">
      <c r="A1801" s="61" t="s">
        <v>861</v>
      </c>
      <c r="B1801" s="61" t="s">
        <v>941</v>
      </c>
      <c r="C1801" s="62" t="s">
        <v>83</v>
      </c>
      <c r="D1801" s="66">
        <v>2</v>
      </c>
      <c r="E1801" s="64">
        <v>12408</v>
      </c>
      <c r="F1801" s="46">
        <f t="shared" si="208"/>
        <v>24816</v>
      </c>
      <c r="G1801" s="65"/>
      <c r="H1801" s="46">
        <f t="shared" si="208"/>
        <v>0</v>
      </c>
      <c r="I1801" s="65">
        <v>0</v>
      </c>
      <c r="J1801" s="46">
        <f t="shared" si="209"/>
        <v>0</v>
      </c>
      <c r="K1801" s="46"/>
      <c r="L1801" s="46">
        <f t="shared" si="210"/>
        <v>0</v>
      </c>
      <c r="M1801" s="62"/>
      <c r="N1801" s="19"/>
    </row>
    <row r="1802" spans="1:14" ht="24" customHeight="1">
      <c r="A1802" s="61" t="s">
        <v>657</v>
      </c>
      <c r="B1802" s="61" t="s">
        <v>942</v>
      </c>
      <c r="C1802" s="62" t="s">
        <v>83</v>
      </c>
      <c r="D1802" s="66">
        <v>3</v>
      </c>
      <c r="E1802" s="64">
        <v>78400</v>
      </c>
      <c r="F1802" s="46">
        <f t="shared" si="208"/>
        <v>235200</v>
      </c>
      <c r="G1802" s="65"/>
      <c r="H1802" s="46">
        <f t="shared" si="208"/>
        <v>0</v>
      </c>
      <c r="I1802" s="65">
        <v>0</v>
      </c>
      <c r="J1802" s="46">
        <f t="shared" si="209"/>
        <v>0</v>
      </c>
      <c r="K1802" s="46"/>
      <c r="L1802" s="46">
        <f t="shared" si="210"/>
        <v>0</v>
      </c>
      <c r="M1802" s="62"/>
      <c r="N1802" s="19"/>
    </row>
    <row r="1803" spans="1:14" ht="24" customHeight="1">
      <c r="A1803" s="61" t="s">
        <v>669</v>
      </c>
      <c r="B1803" s="61" t="s">
        <v>978</v>
      </c>
      <c r="C1803" s="62" t="s">
        <v>83</v>
      </c>
      <c r="D1803" s="66">
        <v>3</v>
      </c>
      <c r="E1803" s="64">
        <v>25800</v>
      </c>
      <c r="F1803" s="46">
        <f t="shared" si="208"/>
        <v>77400</v>
      </c>
      <c r="G1803" s="65"/>
      <c r="H1803" s="46">
        <f t="shared" si="208"/>
        <v>0</v>
      </c>
      <c r="I1803" s="65">
        <v>0</v>
      </c>
      <c r="J1803" s="46">
        <f t="shared" si="209"/>
        <v>0</v>
      </c>
      <c r="K1803" s="46"/>
      <c r="L1803" s="46">
        <f t="shared" si="210"/>
        <v>0</v>
      </c>
      <c r="M1803" s="62"/>
      <c r="N1803" s="19"/>
    </row>
    <row r="1804" spans="1:14" ht="24" customHeight="1">
      <c r="A1804" s="61" t="s">
        <v>908</v>
      </c>
      <c r="B1804" s="61" t="s">
        <v>1196</v>
      </c>
      <c r="C1804" s="62" t="s">
        <v>235</v>
      </c>
      <c r="D1804" s="66">
        <v>2</v>
      </c>
      <c r="E1804" s="64">
        <v>13160</v>
      </c>
      <c r="F1804" s="46">
        <f t="shared" si="208"/>
        <v>26320</v>
      </c>
      <c r="G1804" s="65">
        <v>105945</v>
      </c>
      <c r="H1804" s="46">
        <f t="shared" si="208"/>
        <v>211890</v>
      </c>
      <c r="I1804" s="65">
        <v>0</v>
      </c>
      <c r="J1804" s="46">
        <f t="shared" si="209"/>
        <v>0</v>
      </c>
      <c r="K1804" s="46"/>
      <c r="L1804" s="46">
        <f t="shared" si="210"/>
        <v>0</v>
      </c>
      <c r="M1804" s="62"/>
      <c r="N1804" s="19"/>
    </row>
    <row r="1805" spans="1:14" ht="24" customHeight="1">
      <c r="A1805" s="61" t="s">
        <v>943</v>
      </c>
      <c r="B1805" s="61" t="s">
        <v>944</v>
      </c>
      <c r="C1805" s="62" t="s">
        <v>235</v>
      </c>
      <c r="D1805" s="66">
        <v>4</v>
      </c>
      <c r="E1805" s="64">
        <v>80000</v>
      </c>
      <c r="F1805" s="46">
        <f t="shared" si="208"/>
        <v>320000</v>
      </c>
      <c r="G1805" s="65"/>
      <c r="H1805" s="46">
        <f t="shared" si="208"/>
        <v>0</v>
      </c>
      <c r="I1805" s="65">
        <v>0</v>
      </c>
      <c r="J1805" s="46">
        <f t="shared" si="209"/>
        <v>0</v>
      </c>
      <c r="K1805" s="46"/>
      <c r="L1805" s="46">
        <f t="shared" si="210"/>
        <v>0</v>
      </c>
      <c r="M1805" s="62"/>
      <c r="N1805" s="19"/>
    </row>
    <row r="1806" spans="1:14" ht="24" customHeight="1">
      <c r="A1806" s="61" t="s">
        <v>979</v>
      </c>
      <c r="B1806" s="61" t="s">
        <v>980</v>
      </c>
      <c r="C1806" s="62" t="s">
        <v>574</v>
      </c>
      <c r="D1806" s="66">
        <v>2</v>
      </c>
      <c r="E1806" s="64">
        <v>35000</v>
      </c>
      <c r="F1806" s="46">
        <f t="shared" si="208"/>
        <v>70000</v>
      </c>
      <c r="G1806" s="65"/>
      <c r="H1806" s="46">
        <f t="shared" si="208"/>
        <v>0</v>
      </c>
      <c r="I1806" s="65">
        <v>0</v>
      </c>
      <c r="J1806" s="46">
        <f t="shared" si="209"/>
        <v>0</v>
      </c>
      <c r="K1806" s="46"/>
      <c r="L1806" s="46">
        <f t="shared" si="210"/>
        <v>0</v>
      </c>
      <c r="M1806" s="62"/>
      <c r="N1806" s="19"/>
    </row>
    <row r="1807" spans="1:14" ht="24" customHeight="1">
      <c r="A1807" s="61" t="s">
        <v>945</v>
      </c>
      <c r="B1807" s="61" t="s">
        <v>946</v>
      </c>
      <c r="C1807" s="62" t="s">
        <v>83</v>
      </c>
      <c r="D1807" s="66">
        <v>5</v>
      </c>
      <c r="E1807" s="64">
        <v>73000</v>
      </c>
      <c r="F1807" s="46">
        <f t="shared" si="208"/>
        <v>365000</v>
      </c>
      <c r="G1807" s="65"/>
      <c r="H1807" s="46">
        <f t="shared" si="208"/>
        <v>0</v>
      </c>
      <c r="I1807" s="65">
        <v>0</v>
      </c>
      <c r="J1807" s="46">
        <f t="shared" si="209"/>
        <v>0</v>
      </c>
      <c r="K1807" s="46"/>
      <c r="L1807" s="46">
        <f t="shared" si="210"/>
        <v>0</v>
      </c>
      <c r="M1807" s="62"/>
      <c r="N1807" s="19"/>
    </row>
    <row r="1808" spans="1:14" ht="24" customHeight="1">
      <c r="A1808" s="61" t="s">
        <v>915</v>
      </c>
      <c r="B1808" s="61" t="s">
        <v>982</v>
      </c>
      <c r="C1808" s="62" t="s">
        <v>83</v>
      </c>
      <c r="D1808" s="66">
        <v>2</v>
      </c>
      <c r="E1808" s="64">
        <v>20000</v>
      </c>
      <c r="F1808" s="46">
        <f t="shared" si="208"/>
        <v>40000</v>
      </c>
      <c r="G1808" s="65"/>
      <c r="H1808" s="46">
        <f t="shared" si="208"/>
        <v>0</v>
      </c>
      <c r="I1808" s="65">
        <v>0</v>
      </c>
      <c r="J1808" s="46">
        <f t="shared" si="209"/>
        <v>0</v>
      </c>
      <c r="K1808" s="46"/>
      <c r="L1808" s="46">
        <f t="shared" si="210"/>
        <v>0</v>
      </c>
      <c r="M1808" s="62"/>
      <c r="N1808" s="19"/>
    </row>
    <row r="1809" spans="1:20" ht="24" customHeight="1">
      <c r="A1809" s="61" t="s">
        <v>915</v>
      </c>
      <c r="B1809" s="61" t="s">
        <v>947</v>
      </c>
      <c r="C1809" s="62" t="s">
        <v>83</v>
      </c>
      <c r="D1809" s="66">
        <v>5</v>
      </c>
      <c r="E1809" s="64">
        <v>2500</v>
      </c>
      <c r="F1809" s="46">
        <f t="shared" si="208"/>
        <v>12500</v>
      </c>
      <c r="G1809" s="65"/>
      <c r="H1809" s="46">
        <f t="shared" si="208"/>
        <v>0</v>
      </c>
      <c r="I1809" s="65">
        <v>0</v>
      </c>
      <c r="J1809" s="46">
        <f t="shared" si="209"/>
        <v>0</v>
      </c>
      <c r="K1809" s="46"/>
      <c r="L1809" s="46">
        <f t="shared" si="210"/>
        <v>0</v>
      </c>
      <c r="M1809" s="62"/>
      <c r="N1809" s="19"/>
    </row>
    <row r="1810" spans="1:20" ht="24" customHeight="1">
      <c r="A1810" s="61" t="s">
        <v>948</v>
      </c>
      <c r="B1810" s="61" t="s">
        <v>949</v>
      </c>
      <c r="C1810" s="62" t="s">
        <v>83</v>
      </c>
      <c r="D1810" s="66">
        <v>13</v>
      </c>
      <c r="E1810" s="64">
        <v>14500</v>
      </c>
      <c r="F1810" s="46">
        <f t="shared" si="208"/>
        <v>188500</v>
      </c>
      <c r="G1810" s="65"/>
      <c r="H1810" s="46">
        <f t="shared" si="208"/>
        <v>0</v>
      </c>
      <c r="I1810" s="65">
        <v>0</v>
      </c>
      <c r="J1810" s="46">
        <f t="shared" si="209"/>
        <v>0</v>
      </c>
      <c r="K1810" s="46"/>
      <c r="L1810" s="46">
        <f t="shared" si="210"/>
        <v>0</v>
      </c>
      <c r="M1810" s="62"/>
      <c r="N1810" s="19"/>
    </row>
    <row r="1811" spans="1:20" ht="24" customHeight="1">
      <c r="A1811" s="61" t="s">
        <v>950</v>
      </c>
      <c r="B1811" s="61" t="s">
        <v>951</v>
      </c>
      <c r="C1811" s="62" t="s">
        <v>83</v>
      </c>
      <c r="D1811" s="66">
        <v>5</v>
      </c>
      <c r="E1811" s="64">
        <v>75000</v>
      </c>
      <c r="F1811" s="46">
        <f t="shared" si="208"/>
        <v>375000</v>
      </c>
      <c r="G1811" s="65"/>
      <c r="H1811" s="46">
        <f t="shared" si="208"/>
        <v>0</v>
      </c>
      <c r="I1811" s="65">
        <v>0</v>
      </c>
      <c r="J1811" s="46">
        <f t="shared" si="209"/>
        <v>0</v>
      </c>
      <c r="K1811" s="46"/>
      <c r="L1811" s="46">
        <f t="shared" si="210"/>
        <v>0</v>
      </c>
      <c r="M1811" s="62"/>
      <c r="N1811" s="19"/>
    </row>
    <row r="1812" spans="1:20" ht="24" customHeight="1">
      <c r="A1812" s="61" t="s">
        <v>952</v>
      </c>
      <c r="B1812" s="61" t="s">
        <v>953</v>
      </c>
      <c r="C1812" s="62" t="s">
        <v>83</v>
      </c>
      <c r="D1812" s="66">
        <v>9</v>
      </c>
      <c r="E1812" s="64">
        <v>1500</v>
      </c>
      <c r="F1812" s="46">
        <f t="shared" si="208"/>
        <v>13500</v>
      </c>
      <c r="G1812" s="65"/>
      <c r="H1812" s="46">
        <f t="shared" si="208"/>
        <v>0</v>
      </c>
      <c r="I1812" s="65">
        <v>0</v>
      </c>
      <c r="J1812" s="46">
        <f t="shared" si="209"/>
        <v>0</v>
      </c>
      <c r="K1812" s="46"/>
      <c r="L1812" s="46">
        <f t="shared" si="210"/>
        <v>0</v>
      </c>
      <c r="M1812" s="62"/>
      <c r="N1812" s="19"/>
    </row>
    <row r="1813" spans="1:20" ht="24" customHeight="1">
      <c r="A1813" s="61" t="s">
        <v>983</v>
      </c>
      <c r="B1813" s="61" t="s">
        <v>984</v>
      </c>
      <c r="C1813" s="62" t="s">
        <v>83</v>
      </c>
      <c r="D1813" s="66">
        <v>139</v>
      </c>
      <c r="E1813" s="64">
        <v>2900</v>
      </c>
      <c r="F1813" s="46">
        <f t="shared" si="208"/>
        <v>403100</v>
      </c>
      <c r="G1813" s="65"/>
      <c r="H1813" s="46">
        <f t="shared" si="208"/>
        <v>0</v>
      </c>
      <c r="I1813" s="65">
        <v>0</v>
      </c>
      <c r="J1813" s="46">
        <f t="shared" si="209"/>
        <v>0</v>
      </c>
      <c r="K1813" s="46"/>
      <c r="L1813" s="46">
        <f t="shared" si="210"/>
        <v>0</v>
      </c>
      <c r="M1813" s="62"/>
      <c r="N1813" s="19"/>
    </row>
    <row r="1814" spans="1:20" ht="24" customHeight="1">
      <c r="A1814" s="61" t="s">
        <v>983</v>
      </c>
      <c r="B1814" s="61" t="s">
        <v>985</v>
      </c>
      <c r="C1814" s="62" t="s">
        <v>83</v>
      </c>
      <c r="D1814" s="66">
        <v>16</v>
      </c>
      <c r="E1814" s="64">
        <v>5000</v>
      </c>
      <c r="F1814" s="46">
        <f t="shared" ref="F1814:H1833" si="211">TRUNC(E1814*$D1814,0)</f>
        <v>80000</v>
      </c>
      <c r="G1814" s="65"/>
      <c r="H1814" s="46">
        <f t="shared" si="211"/>
        <v>0</v>
      </c>
      <c r="I1814" s="65">
        <v>0</v>
      </c>
      <c r="J1814" s="46">
        <f t="shared" ref="J1814:J1833" si="212">TRUNC(I1814*$D1814,0)</f>
        <v>0</v>
      </c>
      <c r="K1814" s="46"/>
      <c r="L1814" s="46">
        <f t="shared" ref="L1814:L1833" si="213">TRUNC(K1814*$D1814,0)</f>
        <v>0</v>
      </c>
      <c r="M1814" s="62"/>
      <c r="N1814" s="19"/>
    </row>
    <row r="1815" spans="1:20" ht="24" customHeight="1">
      <c r="A1815" s="61" t="s">
        <v>718</v>
      </c>
      <c r="B1815" s="61" t="s">
        <v>645</v>
      </c>
      <c r="C1815" s="62" t="s">
        <v>235</v>
      </c>
      <c r="D1815" s="66">
        <v>145</v>
      </c>
      <c r="E1815" s="64">
        <v>830</v>
      </c>
      <c r="F1815" s="46">
        <f t="shared" si="211"/>
        <v>120350</v>
      </c>
      <c r="G1815" s="65"/>
      <c r="H1815" s="46">
        <f t="shared" si="211"/>
        <v>0</v>
      </c>
      <c r="I1815" s="65">
        <v>0</v>
      </c>
      <c r="J1815" s="46">
        <f t="shared" si="212"/>
        <v>0</v>
      </c>
      <c r="K1815" s="46"/>
      <c r="L1815" s="46">
        <f t="shared" si="213"/>
        <v>0</v>
      </c>
      <c r="M1815" s="62"/>
      <c r="N1815" s="19"/>
    </row>
    <row r="1816" spans="1:20" ht="24" customHeight="1">
      <c r="A1816" s="61" t="s">
        <v>718</v>
      </c>
      <c r="B1816" s="61" t="s">
        <v>646</v>
      </c>
      <c r="C1816" s="62" t="s">
        <v>235</v>
      </c>
      <c r="D1816" s="66">
        <v>26</v>
      </c>
      <c r="E1816" s="64">
        <v>850</v>
      </c>
      <c r="F1816" s="46">
        <f t="shared" si="211"/>
        <v>22100</v>
      </c>
      <c r="G1816" s="65"/>
      <c r="H1816" s="46">
        <f t="shared" si="211"/>
        <v>0</v>
      </c>
      <c r="I1816" s="65">
        <v>0</v>
      </c>
      <c r="J1816" s="46">
        <f t="shared" si="212"/>
        <v>0</v>
      </c>
      <c r="K1816" s="46"/>
      <c r="L1816" s="46">
        <f t="shared" si="213"/>
        <v>0</v>
      </c>
      <c r="M1816" s="62"/>
      <c r="N1816" s="19"/>
    </row>
    <row r="1817" spans="1:20" ht="24" customHeight="1">
      <c r="A1817" s="61" t="s">
        <v>718</v>
      </c>
      <c r="B1817" s="61" t="s">
        <v>593</v>
      </c>
      <c r="C1817" s="62" t="s">
        <v>235</v>
      </c>
      <c r="D1817" s="66">
        <v>41</v>
      </c>
      <c r="E1817" s="64">
        <v>880</v>
      </c>
      <c r="F1817" s="46">
        <f t="shared" si="211"/>
        <v>36080</v>
      </c>
      <c r="G1817" s="65"/>
      <c r="H1817" s="46">
        <f t="shared" si="211"/>
        <v>0</v>
      </c>
      <c r="I1817" s="65">
        <v>0</v>
      </c>
      <c r="J1817" s="46">
        <f t="shared" si="212"/>
        <v>0</v>
      </c>
      <c r="K1817" s="46"/>
      <c r="L1817" s="46">
        <f t="shared" si="213"/>
        <v>0</v>
      </c>
      <c r="M1817" s="62"/>
      <c r="N1817" s="19"/>
    </row>
    <row r="1818" spans="1:20" ht="24" customHeight="1">
      <c r="A1818" s="61" t="s">
        <v>718</v>
      </c>
      <c r="B1818" s="61" t="s">
        <v>594</v>
      </c>
      <c r="C1818" s="62" t="s">
        <v>235</v>
      </c>
      <c r="D1818" s="66">
        <v>31</v>
      </c>
      <c r="E1818" s="64">
        <v>1060</v>
      </c>
      <c r="F1818" s="46">
        <f t="shared" si="211"/>
        <v>32860</v>
      </c>
      <c r="G1818" s="65"/>
      <c r="H1818" s="46">
        <f t="shared" si="211"/>
        <v>0</v>
      </c>
      <c r="I1818" s="65">
        <v>0</v>
      </c>
      <c r="J1818" s="46">
        <f t="shared" si="212"/>
        <v>0</v>
      </c>
      <c r="K1818" s="46"/>
      <c r="L1818" s="46">
        <f t="shared" si="213"/>
        <v>0</v>
      </c>
      <c r="M1818" s="62"/>
      <c r="N1818" s="19"/>
    </row>
    <row r="1819" spans="1:20" ht="24" customHeight="1">
      <c r="A1819" s="61" t="s">
        <v>718</v>
      </c>
      <c r="B1819" s="61" t="s">
        <v>860</v>
      </c>
      <c r="C1819" s="62" t="s">
        <v>235</v>
      </c>
      <c r="D1819" s="66">
        <v>17</v>
      </c>
      <c r="E1819" s="64">
        <v>1110</v>
      </c>
      <c r="F1819" s="46">
        <f t="shared" si="211"/>
        <v>18870</v>
      </c>
      <c r="G1819" s="65"/>
      <c r="H1819" s="46">
        <f t="shared" si="211"/>
        <v>0</v>
      </c>
      <c r="I1819" s="65">
        <v>0</v>
      </c>
      <c r="J1819" s="46">
        <f t="shared" si="212"/>
        <v>0</v>
      </c>
      <c r="K1819" s="46"/>
      <c r="L1819" s="46">
        <f t="shared" si="213"/>
        <v>0</v>
      </c>
      <c r="M1819" s="62"/>
      <c r="N1819" s="19"/>
    </row>
    <row r="1820" spans="1:20" ht="24" customHeight="1">
      <c r="A1820" s="61" t="s">
        <v>718</v>
      </c>
      <c r="B1820" s="61" t="s">
        <v>864</v>
      </c>
      <c r="C1820" s="62" t="s">
        <v>235</v>
      </c>
      <c r="D1820" s="66">
        <v>13</v>
      </c>
      <c r="E1820" s="64">
        <v>1330</v>
      </c>
      <c r="F1820" s="46">
        <f t="shared" si="211"/>
        <v>17290</v>
      </c>
      <c r="G1820" s="65"/>
      <c r="H1820" s="46">
        <f t="shared" si="211"/>
        <v>0</v>
      </c>
      <c r="I1820" s="65">
        <v>0</v>
      </c>
      <c r="J1820" s="46">
        <f t="shared" si="212"/>
        <v>0</v>
      </c>
      <c r="K1820" s="46"/>
      <c r="L1820" s="46">
        <f t="shared" si="213"/>
        <v>0</v>
      </c>
      <c r="M1820" s="62"/>
      <c r="N1820" s="19"/>
    </row>
    <row r="1821" spans="1:20" ht="24" customHeight="1">
      <c r="A1821" s="61" t="s">
        <v>718</v>
      </c>
      <c r="B1821" s="61" t="s">
        <v>865</v>
      </c>
      <c r="C1821" s="62" t="s">
        <v>235</v>
      </c>
      <c r="D1821" s="66">
        <v>6</v>
      </c>
      <c r="E1821" s="64">
        <v>2040</v>
      </c>
      <c r="F1821" s="46">
        <f t="shared" si="211"/>
        <v>12240</v>
      </c>
      <c r="G1821" s="65"/>
      <c r="H1821" s="46">
        <f t="shared" si="211"/>
        <v>0</v>
      </c>
      <c r="I1821" s="65">
        <v>0</v>
      </c>
      <c r="J1821" s="46">
        <f t="shared" si="212"/>
        <v>0</v>
      </c>
      <c r="K1821" s="46"/>
      <c r="L1821" s="46">
        <f t="shared" si="213"/>
        <v>0</v>
      </c>
      <c r="M1821" s="62"/>
      <c r="N1821" s="19"/>
    </row>
    <row r="1822" spans="1:20" ht="24" customHeight="1">
      <c r="A1822" s="61" t="s">
        <v>681</v>
      </c>
      <c r="B1822" s="61" t="s">
        <v>954</v>
      </c>
      <c r="C1822" s="62" t="s">
        <v>83</v>
      </c>
      <c r="D1822" s="66">
        <v>3</v>
      </c>
      <c r="E1822" s="64">
        <v>435</v>
      </c>
      <c r="F1822" s="46">
        <f t="shared" si="211"/>
        <v>1305</v>
      </c>
      <c r="G1822" s="65"/>
      <c r="H1822" s="46">
        <f t="shared" si="211"/>
        <v>0</v>
      </c>
      <c r="I1822" s="65">
        <v>0</v>
      </c>
      <c r="J1822" s="46">
        <f t="shared" si="212"/>
        <v>0</v>
      </c>
      <c r="K1822" s="46"/>
      <c r="L1822" s="46">
        <f t="shared" si="213"/>
        <v>0</v>
      </c>
      <c r="M1822" s="62"/>
      <c r="N1822" s="19"/>
    </row>
    <row r="1823" spans="1:20" ht="24" customHeight="1">
      <c r="A1823" s="61" t="s">
        <v>688</v>
      </c>
      <c r="B1823" s="61" t="s">
        <v>645</v>
      </c>
      <c r="C1823" s="62" t="s">
        <v>235</v>
      </c>
      <c r="D1823" s="66">
        <v>2</v>
      </c>
      <c r="E1823" s="64">
        <v>2060</v>
      </c>
      <c r="F1823" s="46">
        <f t="shared" si="211"/>
        <v>4120</v>
      </c>
      <c r="G1823" s="65"/>
      <c r="H1823" s="46">
        <f t="shared" si="211"/>
        <v>0</v>
      </c>
      <c r="I1823" s="65">
        <v>0</v>
      </c>
      <c r="J1823" s="46">
        <f t="shared" si="212"/>
        <v>0</v>
      </c>
      <c r="K1823" s="46"/>
      <c r="L1823" s="46">
        <f t="shared" si="213"/>
        <v>0</v>
      </c>
      <c r="M1823" s="62"/>
      <c r="N1823" s="19"/>
      <c r="O1823" s="77"/>
      <c r="P1823" s="77"/>
      <c r="Q1823" s="77"/>
      <c r="R1823" s="77"/>
      <c r="S1823" s="77"/>
      <c r="T1823" s="77"/>
    </row>
    <row r="1824" spans="1:20" ht="24" customHeight="1">
      <c r="A1824" s="61" t="s">
        <v>688</v>
      </c>
      <c r="B1824" s="61" t="s">
        <v>593</v>
      </c>
      <c r="C1824" s="62" t="s">
        <v>235</v>
      </c>
      <c r="D1824" s="66">
        <v>1</v>
      </c>
      <c r="E1824" s="64">
        <v>3647</v>
      </c>
      <c r="F1824" s="46">
        <f t="shared" si="211"/>
        <v>3647</v>
      </c>
      <c r="G1824" s="65"/>
      <c r="H1824" s="46">
        <f t="shared" si="211"/>
        <v>0</v>
      </c>
      <c r="I1824" s="65">
        <v>0</v>
      </c>
      <c r="J1824" s="46">
        <f t="shared" si="212"/>
        <v>0</v>
      </c>
      <c r="K1824" s="46"/>
      <c r="L1824" s="46">
        <f t="shared" si="213"/>
        <v>0</v>
      </c>
      <c r="M1824" s="62"/>
      <c r="N1824" s="19"/>
      <c r="O1824" s="77"/>
      <c r="P1824" s="77"/>
      <c r="Q1824" s="77"/>
      <c r="R1824" s="77"/>
      <c r="S1824" s="77"/>
      <c r="T1824" s="77"/>
    </row>
    <row r="1825" spans="1:35" ht="24" customHeight="1">
      <c r="A1825" s="61" t="s">
        <v>688</v>
      </c>
      <c r="B1825" s="61" t="s">
        <v>594</v>
      </c>
      <c r="C1825" s="62" t="s">
        <v>235</v>
      </c>
      <c r="D1825" s="66">
        <v>1</v>
      </c>
      <c r="E1825" s="64">
        <v>4703</v>
      </c>
      <c r="F1825" s="46">
        <f t="shared" si="211"/>
        <v>4703</v>
      </c>
      <c r="G1825" s="65"/>
      <c r="H1825" s="46">
        <f t="shared" si="211"/>
        <v>0</v>
      </c>
      <c r="I1825" s="65">
        <v>0</v>
      </c>
      <c r="J1825" s="46">
        <f t="shared" si="212"/>
        <v>0</v>
      </c>
      <c r="K1825" s="46"/>
      <c r="L1825" s="46">
        <f t="shared" si="213"/>
        <v>0</v>
      </c>
      <c r="M1825" s="62"/>
      <c r="N1825" s="19"/>
    </row>
    <row r="1826" spans="1:35" ht="24" customHeight="1">
      <c r="A1826" s="61" t="s">
        <v>688</v>
      </c>
      <c r="B1826" s="61" t="s">
        <v>860</v>
      </c>
      <c r="C1826" s="62" t="s">
        <v>235</v>
      </c>
      <c r="D1826" s="66">
        <v>4</v>
      </c>
      <c r="E1826" s="64">
        <v>6866</v>
      </c>
      <c r="F1826" s="46">
        <f t="shared" si="211"/>
        <v>27464</v>
      </c>
      <c r="G1826" s="65"/>
      <c r="H1826" s="46">
        <f t="shared" si="211"/>
        <v>0</v>
      </c>
      <c r="I1826" s="65">
        <v>0</v>
      </c>
      <c r="J1826" s="46">
        <f t="shared" si="212"/>
        <v>0</v>
      </c>
      <c r="K1826" s="46"/>
      <c r="L1826" s="46">
        <f t="shared" si="213"/>
        <v>0</v>
      </c>
      <c r="M1826" s="62"/>
      <c r="N1826" s="19"/>
    </row>
    <row r="1827" spans="1:35" ht="24" customHeight="1">
      <c r="A1827" s="61" t="s">
        <v>800</v>
      </c>
      <c r="B1827" s="61" t="s">
        <v>865</v>
      </c>
      <c r="C1827" s="62" t="s">
        <v>235</v>
      </c>
      <c r="D1827" s="66">
        <v>5</v>
      </c>
      <c r="E1827" s="64">
        <v>15573</v>
      </c>
      <c r="F1827" s="46">
        <f t="shared" si="211"/>
        <v>77865</v>
      </c>
      <c r="G1827" s="65">
        <v>6058</v>
      </c>
      <c r="H1827" s="46">
        <f t="shared" si="211"/>
        <v>30290</v>
      </c>
      <c r="I1827" s="65">
        <v>0</v>
      </c>
      <c r="J1827" s="46">
        <f t="shared" si="212"/>
        <v>0</v>
      </c>
      <c r="K1827" s="46"/>
      <c r="L1827" s="46">
        <f t="shared" si="213"/>
        <v>0</v>
      </c>
      <c r="M1827" s="62"/>
      <c r="N1827" s="19"/>
    </row>
    <row r="1828" spans="1:35" ht="24" customHeight="1">
      <c r="A1828" s="61" t="s">
        <v>264</v>
      </c>
      <c r="B1828" s="61" t="s">
        <v>689</v>
      </c>
      <c r="C1828" s="62" t="s">
        <v>690</v>
      </c>
      <c r="D1828" s="66">
        <v>15</v>
      </c>
      <c r="E1828" s="64">
        <v>1421</v>
      </c>
      <c r="F1828" s="46">
        <f t="shared" si="211"/>
        <v>21315</v>
      </c>
      <c r="G1828" s="65">
        <v>2883</v>
      </c>
      <c r="H1828" s="46">
        <f t="shared" si="211"/>
        <v>43245</v>
      </c>
      <c r="I1828" s="65">
        <v>0</v>
      </c>
      <c r="J1828" s="46">
        <f t="shared" si="212"/>
        <v>0</v>
      </c>
      <c r="K1828" s="46"/>
      <c r="L1828" s="46">
        <f t="shared" si="213"/>
        <v>0</v>
      </c>
      <c r="M1828" s="62"/>
      <c r="N1828" s="19"/>
      <c r="U1828" s="77"/>
    </row>
    <row r="1829" spans="1:35" ht="24" customHeight="1">
      <c r="A1829" s="61" t="s">
        <v>955</v>
      </c>
      <c r="B1829" s="61" t="s">
        <v>765</v>
      </c>
      <c r="C1829" s="62" t="s">
        <v>83</v>
      </c>
      <c r="D1829" s="66">
        <v>4</v>
      </c>
      <c r="E1829" s="64">
        <v>55000</v>
      </c>
      <c r="F1829" s="46">
        <f t="shared" si="211"/>
        <v>220000</v>
      </c>
      <c r="G1829" s="65"/>
      <c r="H1829" s="46">
        <f t="shared" si="211"/>
        <v>0</v>
      </c>
      <c r="I1829" s="65">
        <v>0</v>
      </c>
      <c r="J1829" s="46">
        <f t="shared" si="212"/>
        <v>0</v>
      </c>
      <c r="K1829" s="46"/>
      <c r="L1829" s="46">
        <f t="shared" si="213"/>
        <v>0</v>
      </c>
      <c r="M1829" s="62"/>
      <c r="N1829" s="76"/>
      <c r="U1829" s="77"/>
    </row>
    <row r="1830" spans="1:35" ht="24" customHeight="1">
      <c r="A1830" s="61" t="s">
        <v>575</v>
      </c>
      <c r="B1830" s="61" t="s">
        <v>576</v>
      </c>
      <c r="C1830" s="62" t="s">
        <v>577</v>
      </c>
      <c r="D1830" s="66">
        <v>33.6</v>
      </c>
      <c r="E1830" s="64"/>
      <c r="F1830" s="46">
        <f t="shared" si="211"/>
        <v>0</v>
      </c>
      <c r="G1830" s="65">
        <v>50000</v>
      </c>
      <c r="H1830" s="46">
        <f t="shared" si="211"/>
        <v>1680000</v>
      </c>
      <c r="I1830" s="65">
        <v>0</v>
      </c>
      <c r="J1830" s="46">
        <f t="shared" si="212"/>
        <v>0</v>
      </c>
      <c r="K1830" s="46"/>
      <c r="L1830" s="46">
        <f t="shared" si="213"/>
        <v>0</v>
      </c>
      <c r="M1830" s="62"/>
      <c r="N1830" s="76"/>
    </row>
    <row r="1831" spans="1:35" ht="24" customHeight="1">
      <c r="A1831" s="61" t="s">
        <v>575</v>
      </c>
      <c r="B1831" s="61" t="s">
        <v>599</v>
      </c>
      <c r="C1831" s="62" t="s">
        <v>577</v>
      </c>
      <c r="D1831" s="66">
        <v>158.4</v>
      </c>
      <c r="E1831" s="64"/>
      <c r="F1831" s="46">
        <f t="shared" si="211"/>
        <v>0</v>
      </c>
      <c r="G1831" s="65">
        <v>60000</v>
      </c>
      <c r="H1831" s="46">
        <f t="shared" si="211"/>
        <v>9504000</v>
      </c>
      <c r="I1831" s="65">
        <v>0</v>
      </c>
      <c r="J1831" s="46">
        <f t="shared" si="212"/>
        <v>0</v>
      </c>
      <c r="K1831" s="46"/>
      <c r="L1831" s="46">
        <f t="shared" si="213"/>
        <v>0</v>
      </c>
      <c r="M1831" s="62"/>
      <c r="N1831" s="19"/>
    </row>
    <row r="1832" spans="1:35" ht="24" customHeight="1">
      <c r="A1832" s="61" t="s">
        <v>575</v>
      </c>
      <c r="B1832" s="61" t="s">
        <v>600</v>
      </c>
      <c r="C1832" s="62" t="s">
        <v>577</v>
      </c>
      <c r="D1832" s="66">
        <v>0.8</v>
      </c>
      <c r="E1832" s="64"/>
      <c r="F1832" s="46">
        <f t="shared" si="211"/>
        <v>0</v>
      </c>
      <c r="G1832" s="65">
        <v>60000</v>
      </c>
      <c r="H1832" s="46">
        <f t="shared" si="211"/>
        <v>48000</v>
      </c>
      <c r="I1832" s="65">
        <v>0</v>
      </c>
      <c r="J1832" s="46">
        <f t="shared" si="212"/>
        <v>0</v>
      </c>
      <c r="K1832" s="46"/>
      <c r="L1832" s="46">
        <f t="shared" si="213"/>
        <v>0</v>
      </c>
      <c r="M1832" s="62"/>
      <c r="N1832" s="19"/>
    </row>
    <row r="1833" spans="1:35" ht="24" customHeight="1">
      <c r="A1833" s="61" t="s">
        <v>579</v>
      </c>
      <c r="B1833" s="61" t="s">
        <v>956</v>
      </c>
      <c r="C1833" s="62" t="s">
        <v>46</v>
      </c>
      <c r="D1833" s="66">
        <v>1</v>
      </c>
      <c r="E1833" s="64">
        <f>SUM(H1830:H1832)*0.03</f>
        <v>336960</v>
      </c>
      <c r="F1833" s="46">
        <f t="shared" si="211"/>
        <v>336960</v>
      </c>
      <c r="G1833" s="65"/>
      <c r="H1833" s="46">
        <f t="shared" si="211"/>
        <v>0</v>
      </c>
      <c r="I1833" s="65">
        <v>0</v>
      </c>
      <c r="J1833" s="46">
        <f t="shared" si="212"/>
        <v>0</v>
      </c>
      <c r="K1833" s="46"/>
      <c r="L1833" s="46">
        <f t="shared" si="213"/>
        <v>0</v>
      </c>
      <c r="M1833" s="62"/>
      <c r="N1833" s="19"/>
    </row>
    <row r="1834" spans="1:35" s="78" customFormat="1" ht="24" hidden="1" customHeight="1">
      <c r="A1834" s="70" t="s">
        <v>1197</v>
      </c>
      <c r="B1834" s="70"/>
      <c r="C1834" s="71"/>
      <c r="D1834" s="72"/>
      <c r="E1834" s="73"/>
      <c r="F1834" s="74">
        <f>F1835+F1866+F1871</f>
        <v>0</v>
      </c>
      <c r="G1834" s="75"/>
      <c r="H1834" s="74">
        <f>H1835+H1866+H1871</f>
        <v>0</v>
      </c>
      <c r="I1834" s="75"/>
      <c r="J1834" s="74">
        <f>J1835+J1866+J1871</f>
        <v>0</v>
      </c>
      <c r="K1834" s="74"/>
      <c r="L1834" s="74">
        <f>L1835+L1866+L1871</f>
        <v>0</v>
      </c>
      <c r="M1834" s="71"/>
      <c r="N1834" s="19"/>
      <c r="O1834" s="10"/>
      <c r="P1834" s="10"/>
      <c r="Q1834" s="10"/>
      <c r="R1834" s="10"/>
      <c r="S1834" s="10"/>
      <c r="T1834" s="10"/>
      <c r="U1834" s="10"/>
      <c r="V1834" s="77"/>
      <c r="W1834" s="77"/>
      <c r="X1834" s="77"/>
      <c r="Y1834" s="77"/>
      <c r="Z1834" s="77"/>
      <c r="AA1834" s="77"/>
      <c r="AB1834" s="77"/>
      <c r="AC1834" s="77"/>
      <c r="AD1834" s="77"/>
      <c r="AE1834" s="77"/>
      <c r="AF1834" s="77"/>
      <c r="AG1834" s="77"/>
      <c r="AH1834" s="77"/>
      <c r="AI1834" s="77"/>
    </row>
    <row r="1835" spans="1:35" s="78" customFormat="1" ht="24" hidden="1" customHeight="1">
      <c r="A1835" s="70" t="s">
        <v>989</v>
      </c>
      <c r="B1835" s="70"/>
      <c r="C1835" s="71"/>
      <c r="D1835" s="79"/>
      <c r="E1835" s="73"/>
      <c r="F1835" s="74">
        <f>SUM(F1836:F1865)</f>
        <v>0</v>
      </c>
      <c r="G1835" s="75"/>
      <c r="H1835" s="74">
        <f>SUM(H1836:H1865)</f>
        <v>0</v>
      </c>
      <c r="I1835" s="75"/>
      <c r="J1835" s="74">
        <f>SUM(J1836:J1865)</f>
        <v>0</v>
      </c>
      <c r="K1835" s="74"/>
      <c r="L1835" s="74">
        <f>SUM(L1836:L1865)</f>
        <v>0</v>
      </c>
      <c r="M1835" s="71"/>
      <c r="N1835" s="19"/>
      <c r="O1835" s="10"/>
      <c r="P1835" s="10"/>
      <c r="Q1835" s="10"/>
      <c r="R1835" s="10"/>
      <c r="S1835" s="10"/>
      <c r="T1835" s="10"/>
      <c r="U1835" s="10"/>
      <c r="V1835" s="77"/>
      <c r="W1835" s="77"/>
      <c r="X1835" s="77"/>
      <c r="Y1835" s="77"/>
      <c r="Z1835" s="77"/>
      <c r="AA1835" s="77"/>
      <c r="AB1835" s="77"/>
      <c r="AC1835" s="77"/>
      <c r="AD1835" s="77"/>
      <c r="AE1835" s="77"/>
      <c r="AF1835" s="77"/>
      <c r="AG1835" s="77"/>
      <c r="AH1835" s="77"/>
      <c r="AI1835" s="77"/>
    </row>
    <row r="1836" spans="1:35" ht="24" hidden="1" customHeight="1">
      <c r="A1836" s="61" t="s">
        <v>990</v>
      </c>
      <c r="B1836" s="61" t="s">
        <v>1198</v>
      </c>
      <c r="C1836" s="62" t="s">
        <v>8</v>
      </c>
      <c r="D1836" s="66">
        <v>1</v>
      </c>
      <c r="E1836" s="64"/>
      <c r="F1836" s="46">
        <f t="shared" ref="F1836:H1865" si="214">TRUNC(E1836*$D1836,0)</f>
        <v>0</v>
      </c>
      <c r="G1836" s="65"/>
      <c r="H1836" s="46">
        <f t="shared" si="214"/>
        <v>0</v>
      </c>
      <c r="I1836" s="65">
        <v>0</v>
      </c>
      <c r="J1836" s="46">
        <f t="shared" ref="J1836:J1865" si="215">TRUNC(I1836*$D1836,0)</f>
        <v>0</v>
      </c>
      <c r="K1836" s="46"/>
      <c r="L1836" s="46">
        <f t="shared" ref="L1836:L1865" si="216">TRUNC(K1836*$D1836,0)</f>
        <v>0</v>
      </c>
      <c r="M1836" s="62"/>
      <c r="N1836" s="19"/>
    </row>
    <row r="1837" spans="1:35" ht="24" hidden="1" customHeight="1">
      <c r="A1837" s="61" t="s">
        <v>993</v>
      </c>
      <c r="B1837" s="61" t="s">
        <v>1199</v>
      </c>
      <c r="C1837" s="62" t="s">
        <v>8</v>
      </c>
      <c r="D1837" s="66">
        <v>1</v>
      </c>
      <c r="E1837" s="64"/>
      <c r="F1837" s="46">
        <f t="shared" si="214"/>
        <v>0</v>
      </c>
      <c r="G1837" s="65"/>
      <c r="H1837" s="46">
        <f t="shared" si="214"/>
        <v>0</v>
      </c>
      <c r="I1837" s="65">
        <v>0</v>
      </c>
      <c r="J1837" s="46">
        <f t="shared" si="215"/>
        <v>0</v>
      </c>
      <c r="K1837" s="46"/>
      <c r="L1837" s="46">
        <f t="shared" si="216"/>
        <v>0</v>
      </c>
      <c r="M1837" s="62"/>
      <c r="N1837" s="19"/>
    </row>
    <row r="1838" spans="1:35" ht="24" hidden="1" customHeight="1">
      <c r="A1838" s="61" t="s">
        <v>1200</v>
      </c>
      <c r="B1838" s="61" t="s">
        <v>1201</v>
      </c>
      <c r="C1838" s="62" t="s">
        <v>8</v>
      </c>
      <c r="D1838" s="66">
        <v>1</v>
      </c>
      <c r="E1838" s="64"/>
      <c r="F1838" s="46">
        <f t="shared" si="214"/>
        <v>0</v>
      </c>
      <c r="G1838" s="65"/>
      <c r="H1838" s="46">
        <f t="shared" si="214"/>
        <v>0</v>
      </c>
      <c r="I1838" s="65">
        <v>0</v>
      </c>
      <c r="J1838" s="46">
        <f t="shared" si="215"/>
        <v>0</v>
      </c>
      <c r="K1838" s="46"/>
      <c r="L1838" s="46">
        <f t="shared" si="216"/>
        <v>0</v>
      </c>
      <c r="M1838" s="62"/>
      <c r="N1838" s="19"/>
    </row>
    <row r="1839" spans="1:35" ht="24" hidden="1" customHeight="1">
      <c r="A1839" s="61" t="s">
        <v>998</v>
      </c>
      <c r="B1839" s="61" t="s">
        <v>999</v>
      </c>
      <c r="C1839" s="62" t="s">
        <v>8</v>
      </c>
      <c r="D1839" s="66">
        <v>2</v>
      </c>
      <c r="E1839" s="64"/>
      <c r="F1839" s="46">
        <f t="shared" si="214"/>
        <v>0</v>
      </c>
      <c r="G1839" s="65"/>
      <c r="H1839" s="46">
        <f t="shared" si="214"/>
        <v>0</v>
      </c>
      <c r="I1839" s="65">
        <v>0</v>
      </c>
      <c r="J1839" s="46">
        <f t="shared" si="215"/>
        <v>0</v>
      </c>
      <c r="K1839" s="46"/>
      <c r="L1839" s="46">
        <f t="shared" si="216"/>
        <v>0</v>
      </c>
      <c r="M1839" s="62"/>
      <c r="N1839" s="19"/>
    </row>
    <row r="1840" spans="1:35" ht="24" hidden="1" customHeight="1">
      <c r="A1840" s="61" t="s">
        <v>1000</v>
      </c>
      <c r="B1840" s="61" t="s">
        <v>1202</v>
      </c>
      <c r="C1840" s="62" t="s">
        <v>8</v>
      </c>
      <c r="D1840" s="66">
        <v>1</v>
      </c>
      <c r="E1840" s="64"/>
      <c r="F1840" s="46">
        <f t="shared" si="214"/>
        <v>0</v>
      </c>
      <c r="G1840" s="65"/>
      <c r="H1840" s="46">
        <f t="shared" si="214"/>
        <v>0</v>
      </c>
      <c r="I1840" s="65">
        <v>0</v>
      </c>
      <c r="J1840" s="46">
        <f t="shared" si="215"/>
        <v>0</v>
      </c>
      <c r="K1840" s="46"/>
      <c r="L1840" s="46">
        <f t="shared" si="216"/>
        <v>0</v>
      </c>
      <c r="M1840" s="62"/>
      <c r="N1840" s="19"/>
    </row>
    <row r="1841" spans="1:20" ht="24" hidden="1" customHeight="1">
      <c r="A1841" s="61" t="s">
        <v>1002</v>
      </c>
      <c r="B1841" s="61" t="s">
        <v>1003</v>
      </c>
      <c r="C1841" s="62" t="s">
        <v>9</v>
      </c>
      <c r="D1841" s="66">
        <v>4</v>
      </c>
      <c r="E1841" s="64"/>
      <c r="F1841" s="46">
        <f t="shared" si="214"/>
        <v>0</v>
      </c>
      <c r="G1841" s="65"/>
      <c r="H1841" s="46">
        <f t="shared" si="214"/>
        <v>0</v>
      </c>
      <c r="I1841" s="65">
        <v>0</v>
      </c>
      <c r="J1841" s="46">
        <f t="shared" si="215"/>
        <v>0</v>
      </c>
      <c r="K1841" s="46"/>
      <c r="L1841" s="46">
        <f t="shared" si="216"/>
        <v>0</v>
      </c>
      <c r="M1841" s="62"/>
      <c r="N1841" s="19"/>
    </row>
    <row r="1842" spans="1:20" ht="24" hidden="1" customHeight="1">
      <c r="A1842" s="61" t="s">
        <v>1006</v>
      </c>
      <c r="B1842" s="61" t="s">
        <v>1007</v>
      </c>
      <c r="C1842" s="62" t="s">
        <v>9</v>
      </c>
      <c r="D1842" s="66">
        <v>5</v>
      </c>
      <c r="E1842" s="64"/>
      <c r="F1842" s="46">
        <f t="shared" si="214"/>
        <v>0</v>
      </c>
      <c r="G1842" s="65"/>
      <c r="H1842" s="46">
        <f t="shared" si="214"/>
        <v>0</v>
      </c>
      <c r="I1842" s="65">
        <v>0</v>
      </c>
      <c r="J1842" s="46">
        <f t="shared" si="215"/>
        <v>0</v>
      </c>
      <c r="K1842" s="46"/>
      <c r="L1842" s="46">
        <f t="shared" si="216"/>
        <v>0</v>
      </c>
      <c r="M1842" s="62"/>
      <c r="N1842" s="19"/>
    </row>
    <row r="1843" spans="1:20" ht="24" hidden="1" customHeight="1">
      <c r="A1843" s="61" t="s">
        <v>1008</v>
      </c>
      <c r="B1843" s="61" t="s">
        <v>1203</v>
      </c>
      <c r="C1843" s="62" t="s">
        <v>9</v>
      </c>
      <c r="D1843" s="66">
        <v>1</v>
      </c>
      <c r="E1843" s="64"/>
      <c r="F1843" s="46">
        <f t="shared" si="214"/>
        <v>0</v>
      </c>
      <c r="G1843" s="65"/>
      <c r="H1843" s="46">
        <f t="shared" si="214"/>
        <v>0</v>
      </c>
      <c r="I1843" s="65">
        <v>0</v>
      </c>
      <c r="J1843" s="46">
        <f t="shared" si="215"/>
        <v>0</v>
      </c>
      <c r="K1843" s="46"/>
      <c r="L1843" s="46">
        <f t="shared" si="216"/>
        <v>0</v>
      </c>
      <c r="M1843" s="62"/>
      <c r="N1843" s="19"/>
    </row>
    <row r="1844" spans="1:20" ht="24" hidden="1" customHeight="1">
      <c r="A1844" s="61" t="s">
        <v>1010</v>
      </c>
      <c r="B1844" s="61" t="s">
        <v>1011</v>
      </c>
      <c r="C1844" s="62" t="s">
        <v>9</v>
      </c>
      <c r="D1844" s="66">
        <v>1</v>
      </c>
      <c r="E1844" s="64"/>
      <c r="F1844" s="46">
        <f t="shared" si="214"/>
        <v>0</v>
      </c>
      <c r="G1844" s="65"/>
      <c r="H1844" s="46">
        <f t="shared" si="214"/>
        <v>0</v>
      </c>
      <c r="I1844" s="65">
        <v>0</v>
      </c>
      <c r="J1844" s="46">
        <f t="shared" si="215"/>
        <v>0</v>
      </c>
      <c r="K1844" s="46"/>
      <c r="L1844" s="46">
        <f t="shared" si="216"/>
        <v>0</v>
      </c>
      <c r="M1844" s="62"/>
      <c r="N1844" s="19"/>
    </row>
    <row r="1845" spans="1:20" ht="24" hidden="1" customHeight="1">
      <c r="A1845" s="61" t="s">
        <v>1012</v>
      </c>
      <c r="B1845" s="61" t="s">
        <v>1013</v>
      </c>
      <c r="C1845" s="62" t="s">
        <v>8</v>
      </c>
      <c r="D1845" s="66">
        <v>5</v>
      </c>
      <c r="E1845" s="64"/>
      <c r="F1845" s="46">
        <f t="shared" si="214"/>
        <v>0</v>
      </c>
      <c r="G1845" s="65"/>
      <c r="H1845" s="46">
        <f t="shared" si="214"/>
        <v>0</v>
      </c>
      <c r="I1845" s="65">
        <v>0</v>
      </c>
      <c r="J1845" s="46">
        <f t="shared" si="215"/>
        <v>0</v>
      </c>
      <c r="K1845" s="46"/>
      <c r="L1845" s="46">
        <f t="shared" si="216"/>
        <v>0</v>
      </c>
      <c r="M1845" s="62"/>
      <c r="N1845" s="19"/>
    </row>
    <row r="1846" spans="1:20" ht="24" hidden="1" customHeight="1">
      <c r="A1846" s="61" t="s">
        <v>1014</v>
      </c>
      <c r="B1846" s="61" t="s">
        <v>1015</v>
      </c>
      <c r="C1846" s="62" t="s">
        <v>8</v>
      </c>
      <c r="D1846" s="66">
        <v>1</v>
      </c>
      <c r="E1846" s="64"/>
      <c r="F1846" s="46">
        <f t="shared" si="214"/>
        <v>0</v>
      </c>
      <c r="G1846" s="65"/>
      <c r="H1846" s="46">
        <f t="shared" si="214"/>
        <v>0</v>
      </c>
      <c r="I1846" s="65">
        <v>0</v>
      </c>
      <c r="J1846" s="46">
        <f t="shared" si="215"/>
        <v>0</v>
      </c>
      <c r="K1846" s="46"/>
      <c r="L1846" s="46">
        <f t="shared" si="216"/>
        <v>0</v>
      </c>
      <c r="M1846" s="62"/>
      <c r="N1846" s="19"/>
    </row>
    <row r="1847" spans="1:20" ht="24" hidden="1" customHeight="1">
      <c r="A1847" s="61" t="s">
        <v>1016</v>
      </c>
      <c r="B1847" s="61" t="s">
        <v>1017</v>
      </c>
      <c r="C1847" s="62" t="s">
        <v>73</v>
      </c>
      <c r="D1847" s="66">
        <v>38</v>
      </c>
      <c r="E1847" s="64"/>
      <c r="F1847" s="46">
        <f t="shared" si="214"/>
        <v>0</v>
      </c>
      <c r="G1847" s="65"/>
      <c r="H1847" s="46">
        <f t="shared" si="214"/>
        <v>0</v>
      </c>
      <c r="I1847" s="65">
        <v>0</v>
      </c>
      <c r="J1847" s="46">
        <f t="shared" si="215"/>
        <v>0</v>
      </c>
      <c r="K1847" s="46"/>
      <c r="L1847" s="46">
        <f t="shared" si="216"/>
        <v>0</v>
      </c>
      <c r="M1847" s="62"/>
      <c r="N1847" s="19"/>
    </row>
    <row r="1848" spans="1:20" ht="24" hidden="1" customHeight="1">
      <c r="A1848" s="61" t="s">
        <v>1022</v>
      </c>
      <c r="B1848" s="61" t="s">
        <v>1023</v>
      </c>
      <c r="C1848" s="62" t="s">
        <v>73</v>
      </c>
      <c r="D1848" s="66">
        <v>75</v>
      </c>
      <c r="E1848" s="64"/>
      <c r="F1848" s="46">
        <f t="shared" si="214"/>
        <v>0</v>
      </c>
      <c r="G1848" s="65"/>
      <c r="H1848" s="46">
        <f t="shared" si="214"/>
        <v>0</v>
      </c>
      <c r="I1848" s="65">
        <v>0</v>
      </c>
      <c r="J1848" s="46">
        <f t="shared" si="215"/>
        <v>0</v>
      </c>
      <c r="K1848" s="46"/>
      <c r="L1848" s="46">
        <f t="shared" si="216"/>
        <v>0</v>
      </c>
      <c r="M1848" s="62"/>
      <c r="N1848" s="19"/>
    </row>
    <row r="1849" spans="1:20" ht="24" hidden="1" customHeight="1">
      <c r="A1849" s="61" t="s">
        <v>1022</v>
      </c>
      <c r="B1849" s="61" t="s">
        <v>1024</v>
      </c>
      <c r="C1849" s="62" t="s">
        <v>73</v>
      </c>
      <c r="D1849" s="66">
        <v>25</v>
      </c>
      <c r="E1849" s="64"/>
      <c r="F1849" s="46">
        <f t="shared" si="214"/>
        <v>0</v>
      </c>
      <c r="G1849" s="65"/>
      <c r="H1849" s="46">
        <f t="shared" si="214"/>
        <v>0</v>
      </c>
      <c r="I1849" s="65">
        <v>0</v>
      </c>
      <c r="J1849" s="46">
        <f t="shared" si="215"/>
        <v>0</v>
      </c>
      <c r="K1849" s="46"/>
      <c r="L1849" s="46">
        <f t="shared" si="216"/>
        <v>0</v>
      </c>
      <c r="M1849" s="62"/>
      <c r="N1849" s="19"/>
    </row>
    <row r="1850" spans="1:20" ht="24" hidden="1" customHeight="1">
      <c r="A1850" s="61" t="s">
        <v>1025</v>
      </c>
      <c r="B1850" s="61" t="s">
        <v>1026</v>
      </c>
      <c r="C1850" s="62" t="s">
        <v>73</v>
      </c>
      <c r="D1850" s="66">
        <v>50</v>
      </c>
      <c r="E1850" s="64"/>
      <c r="F1850" s="46">
        <f t="shared" si="214"/>
        <v>0</v>
      </c>
      <c r="G1850" s="65"/>
      <c r="H1850" s="46">
        <f t="shared" si="214"/>
        <v>0</v>
      </c>
      <c r="I1850" s="65">
        <v>0</v>
      </c>
      <c r="J1850" s="46">
        <f t="shared" si="215"/>
        <v>0</v>
      </c>
      <c r="K1850" s="46"/>
      <c r="L1850" s="46">
        <f t="shared" si="216"/>
        <v>0</v>
      </c>
      <c r="M1850" s="62"/>
      <c r="N1850" s="19"/>
    </row>
    <row r="1851" spans="1:20" ht="24" hidden="1" customHeight="1">
      <c r="A1851" s="61" t="s">
        <v>1027</v>
      </c>
      <c r="B1851" s="61" t="s">
        <v>1028</v>
      </c>
      <c r="C1851" s="62" t="s">
        <v>73</v>
      </c>
      <c r="D1851" s="66">
        <v>20</v>
      </c>
      <c r="E1851" s="64"/>
      <c r="F1851" s="46">
        <f t="shared" si="214"/>
        <v>0</v>
      </c>
      <c r="G1851" s="65"/>
      <c r="H1851" s="46">
        <f t="shared" si="214"/>
        <v>0</v>
      </c>
      <c r="I1851" s="65">
        <v>0</v>
      </c>
      <c r="J1851" s="46">
        <f t="shared" si="215"/>
        <v>0</v>
      </c>
      <c r="K1851" s="46"/>
      <c r="L1851" s="46">
        <f t="shared" si="216"/>
        <v>0</v>
      </c>
      <c r="M1851" s="62"/>
      <c r="N1851" s="19"/>
    </row>
    <row r="1852" spans="1:20" ht="24" hidden="1" customHeight="1">
      <c r="A1852" s="61" t="s">
        <v>1029</v>
      </c>
      <c r="B1852" s="61" t="s">
        <v>1030</v>
      </c>
      <c r="C1852" s="62" t="s">
        <v>73</v>
      </c>
      <c r="D1852" s="66">
        <v>95</v>
      </c>
      <c r="E1852" s="64"/>
      <c r="F1852" s="46">
        <f t="shared" si="214"/>
        <v>0</v>
      </c>
      <c r="G1852" s="65"/>
      <c r="H1852" s="46">
        <f t="shared" si="214"/>
        <v>0</v>
      </c>
      <c r="I1852" s="65">
        <v>0</v>
      </c>
      <c r="J1852" s="46">
        <f t="shared" si="215"/>
        <v>0</v>
      </c>
      <c r="K1852" s="46"/>
      <c r="L1852" s="46">
        <f t="shared" si="216"/>
        <v>0</v>
      </c>
      <c r="M1852" s="62"/>
      <c r="N1852" s="19"/>
    </row>
    <row r="1853" spans="1:20" ht="24" hidden="1" customHeight="1">
      <c r="A1853" s="61" t="s">
        <v>1031</v>
      </c>
      <c r="B1853" s="61" t="s">
        <v>1032</v>
      </c>
      <c r="C1853" s="62" t="s">
        <v>73</v>
      </c>
      <c r="D1853" s="66">
        <v>165</v>
      </c>
      <c r="E1853" s="64"/>
      <c r="F1853" s="46">
        <f t="shared" si="214"/>
        <v>0</v>
      </c>
      <c r="G1853" s="65"/>
      <c r="H1853" s="46">
        <f t="shared" si="214"/>
        <v>0</v>
      </c>
      <c r="I1853" s="65">
        <v>0</v>
      </c>
      <c r="J1853" s="46">
        <f t="shared" si="215"/>
        <v>0</v>
      </c>
      <c r="K1853" s="46"/>
      <c r="L1853" s="46">
        <f t="shared" si="216"/>
        <v>0</v>
      </c>
      <c r="M1853" s="62"/>
      <c r="N1853" s="19"/>
    </row>
    <row r="1854" spans="1:20" ht="24" hidden="1" customHeight="1">
      <c r="A1854" s="61" t="s">
        <v>1033</v>
      </c>
      <c r="B1854" s="61" t="s">
        <v>1034</v>
      </c>
      <c r="C1854" s="62" t="s">
        <v>235</v>
      </c>
      <c r="D1854" s="66">
        <v>115</v>
      </c>
      <c r="E1854" s="64"/>
      <c r="F1854" s="46">
        <f t="shared" si="214"/>
        <v>0</v>
      </c>
      <c r="G1854" s="65"/>
      <c r="H1854" s="46">
        <f t="shared" si="214"/>
        <v>0</v>
      </c>
      <c r="I1854" s="65">
        <v>0</v>
      </c>
      <c r="J1854" s="46">
        <f t="shared" si="215"/>
        <v>0</v>
      </c>
      <c r="K1854" s="46"/>
      <c r="L1854" s="46">
        <f t="shared" si="216"/>
        <v>0</v>
      </c>
      <c r="M1854" s="62"/>
      <c r="N1854" s="19"/>
    </row>
    <row r="1855" spans="1:20" ht="24" hidden="1" customHeight="1">
      <c r="A1855" s="61" t="s">
        <v>1035</v>
      </c>
      <c r="B1855" s="61" t="s">
        <v>1036</v>
      </c>
      <c r="C1855" s="62" t="s">
        <v>235</v>
      </c>
      <c r="D1855" s="66">
        <v>115</v>
      </c>
      <c r="E1855" s="64"/>
      <c r="F1855" s="46">
        <f t="shared" si="214"/>
        <v>0</v>
      </c>
      <c r="G1855" s="65"/>
      <c r="H1855" s="46">
        <f t="shared" si="214"/>
        <v>0</v>
      </c>
      <c r="I1855" s="65">
        <v>0</v>
      </c>
      <c r="J1855" s="46">
        <f t="shared" si="215"/>
        <v>0</v>
      </c>
      <c r="K1855" s="46"/>
      <c r="L1855" s="46">
        <f t="shared" si="216"/>
        <v>0</v>
      </c>
      <c r="M1855" s="62"/>
      <c r="N1855" s="19"/>
      <c r="O1855" s="77"/>
      <c r="P1855" s="77"/>
      <c r="Q1855" s="77"/>
      <c r="R1855" s="77"/>
      <c r="S1855" s="77"/>
      <c r="T1855" s="77"/>
    </row>
    <row r="1856" spans="1:20" ht="24" hidden="1" customHeight="1">
      <c r="A1856" s="61" t="s">
        <v>1037</v>
      </c>
      <c r="B1856" s="61" t="s">
        <v>1038</v>
      </c>
      <c r="C1856" s="62" t="s">
        <v>235</v>
      </c>
      <c r="D1856" s="66">
        <v>10</v>
      </c>
      <c r="E1856" s="64"/>
      <c r="F1856" s="46">
        <f t="shared" si="214"/>
        <v>0</v>
      </c>
      <c r="G1856" s="65"/>
      <c r="H1856" s="46">
        <f t="shared" si="214"/>
        <v>0</v>
      </c>
      <c r="I1856" s="65">
        <v>0</v>
      </c>
      <c r="J1856" s="46">
        <f t="shared" si="215"/>
        <v>0</v>
      </c>
      <c r="K1856" s="46"/>
      <c r="L1856" s="46">
        <f t="shared" si="216"/>
        <v>0</v>
      </c>
      <c r="M1856" s="62"/>
      <c r="N1856" s="19"/>
    </row>
    <row r="1857" spans="1:35" ht="24" hidden="1" customHeight="1">
      <c r="A1857" s="61" t="s">
        <v>1039</v>
      </c>
      <c r="B1857" s="61" t="s">
        <v>1040</v>
      </c>
      <c r="C1857" s="62" t="s">
        <v>73</v>
      </c>
      <c r="D1857" s="66">
        <v>5</v>
      </c>
      <c r="E1857" s="64"/>
      <c r="F1857" s="46">
        <f t="shared" si="214"/>
        <v>0</v>
      </c>
      <c r="G1857" s="65"/>
      <c r="H1857" s="46">
        <f t="shared" si="214"/>
        <v>0</v>
      </c>
      <c r="I1857" s="65">
        <v>0</v>
      </c>
      <c r="J1857" s="46">
        <f t="shared" si="215"/>
        <v>0</v>
      </c>
      <c r="K1857" s="46"/>
      <c r="L1857" s="46">
        <f t="shared" si="216"/>
        <v>0</v>
      </c>
      <c r="M1857" s="62"/>
      <c r="N1857" s="19"/>
    </row>
    <row r="1858" spans="1:35" ht="24" hidden="1" customHeight="1">
      <c r="A1858" s="61" t="s">
        <v>1041</v>
      </c>
      <c r="B1858" s="61" t="s">
        <v>1041</v>
      </c>
      <c r="C1858" s="62" t="s">
        <v>1042</v>
      </c>
      <c r="D1858" s="66">
        <v>2</v>
      </c>
      <c r="E1858" s="64"/>
      <c r="F1858" s="46">
        <f t="shared" si="214"/>
        <v>0</v>
      </c>
      <c r="G1858" s="65"/>
      <c r="H1858" s="46">
        <f t="shared" si="214"/>
        <v>0</v>
      </c>
      <c r="I1858" s="65">
        <v>0</v>
      </c>
      <c r="J1858" s="46">
        <f t="shared" si="215"/>
        <v>0</v>
      </c>
      <c r="K1858" s="46"/>
      <c r="L1858" s="46">
        <f t="shared" si="216"/>
        <v>0</v>
      </c>
      <c r="M1858" s="62"/>
      <c r="N1858" s="19"/>
    </row>
    <row r="1859" spans="1:35" ht="24" hidden="1" customHeight="1">
      <c r="A1859" s="61" t="s">
        <v>1043</v>
      </c>
      <c r="B1859" s="61" t="s">
        <v>1044</v>
      </c>
      <c r="C1859" s="62" t="s">
        <v>1042</v>
      </c>
      <c r="D1859" s="66">
        <v>1</v>
      </c>
      <c r="E1859" s="64"/>
      <c r="F1859" s="46">
        <f t="shared" si="214"/>
        <v>0</v>
      </c>
      <c r="G1859" s="65"/>
      <c r="H1859" s="46">
        <f t="shared" si="214"/>
        <v>0</v>
      </c>
      <c r="I1859" s="65">
        <v>0</v>
      </c>
      <c r="J1859" s="46">
        <f t="shared" si="215"/>
        <v>0</v>
      </c>
      <c r="K1859" s="46"/>
      <c r="L1859" s="46">
        <f t="shared" si="216"/>
        <v>0</v>
      </c>
      <c r="M1859" s="62"/>
      <c r="N1859" s="19"/>
    </row>
    <row r="1860" spans="1:35" ht="24" hidden="1" customHeight="1">
      <c r="A1860" s="61" t="s">
        <v>575</v>
      </c>
      <c r="B1860" s="61" t="s">
        <v>599</v>
      </c>
      <c r="C1860" s="62" t="s">
        <v>577</v>
      </c>
      <c r="D1860" s="66">
        <v>3.2</v>
      </c>
      <c r="E1860" s="64"/>
      <c r="F1860" s="46">
        <f t="shared" si="214"/>
        <v>0</v>
      </c>
      <c r="G1860" s="65"/>
      <c r="H1860" s="46">
        <f t="shared" si="214"/>
        <v>0</v>
      </c>
      <c r="I1860" s="65">
        <v>0</v>
      </c>
      <c r="J1860" s="46">
        <f t="shared" si="215"/>
        <v>0</v>
      </c>
      <c r="K1860" s="46"/>
      <c r="L1860" s="46">
        <f t="shared" si="216"/>
        <v>0</v>
      </c>
      <c r="M1860" s="62"/>
      <c r="N1860" s="19"/>
      <c r="O1860" s="77"/>
      <c r="P1860" s="77"/>
      <c r="Q1860" s="77"/>
      <c r="R1860" s="77"/>
      <c r="S1860" s="77"/>
      <c r="T1860" s="77"/>
      <c r="U1860" s="77"/>
    </row>
    <row r="1861" spans="1:35" ht="24" hidden="1" customHeight="1">
      <c r="A1861" s="61" t="s">
        <v>575</v>
      </c>
      <c r="B1861" s="61" t="s">
        <v>600</v>
      </c>
      <c r="C1861" s="62" t="s">
        <v>577</v>
      </c>
      <c r="D1861" s="66">
        <v>2.4</v>
      </c>
      <c r="E1861" s="64"/>
      <c r="F1861" s="46">
        <f t="shared" si="214"/>
        <v>0</v>
      </c>
      <c r="G1861" s="65"/>
      <c r="H1861" s="46">
        <f t="shared" si="214"/>
        <v>0</v>
      </c>
      <c r="I1861" s="65">
        <v>0</v>
      </c>
      <c r="J1861" s="46">
        <f t="shared" si="215"/>
        <v>0</v>
      </c>
      <c r="K1861" s="46"/>
      <c r="L1861" s="46">
        <f t="shared" si="216"/>
        <v>0</v>
      </c>
      <c r="M1861" s="62"/>
      <c r="N1861" s="76"/>
      <c r="O1861" s="97"/>
      <c r="P1861" s="97"/>
      <c r="Q1861" s="97"/>
      <c r="R1861" s="97"/>
      <c r="S1861" s="97"/>
      <c r="T1861" s="97"/>
    </row>
    <row r="1862" spans="1:35" ht="24" hidden="1" customHeight="1">
      <c r="A1862" s="61" t="s">
        <v>575</v>
      </c>
      <c r="B1862" s="61" t="s">
        <v>1045</v>
      </c>
      <c r="C1862" s="62" t="s">
        <v>577</v>
      </c>
      <c r="D1862" s="66">
        <v>2.4</v>
      </c>
      <c r="E1862" s="64"/>
      <c r="F1862" s="46">
        <f t="shared" si="214"/>
        <v>0</v>
      </c>
      <c r="G1862" s="65"/>
      <c r="H1862" s="46">
        <f t="shared" si="214"/>
        <v>0</v>
      </c>
      <c r="I1862" s="65">
        <v>0</v>
      </c>
      <c r="J1862" s="46">
        <f t="shared" si="215"/>
        <v>0</v>
      </c>
      <c r="K1862" s="46"/>
      <c r="L1862" s="46">
        <f t="shared" si="216"/>
        <v>0</v>
      </c>
      <c r="M1862" s="62"/>
      <c r="N1862" s="19"/>
      <c r="O1862" s="97"/>
      <c r="P1862" s="97"/>
      <c r="Q1862" s="97"/>
      <c r="R1862" s="97"/>
      <c r="S1862" s="97"/>
      <c r="T1862" s="97"/>
    </row>
    <row r="1863" spans="1:35" ht="24" hidden="1" customHeight="1">
      <c r="A1863" s="61" t="s">
        <v>575</v>
      </c>
      <c r="B1863" s="61" t="s">
        <v>1046</v>
      </c>
      <c r="C1863" s="62" t="s">
        <v>577</v>
      </c>
      <c r="D1863" s="66">
        <v>2.4</v>
      </c>
      <c r="E1863" s="64"/>
      <c r="F1863" s="46">
        <f t="shared" si="214"/>
        <v>0</v>
      </c>
      <c r="G1863" s="65"/>
      <c r="H1863" s="46">
        <f t="shared" si="214"/>
        <v>0</v>
      </c>
      <c r="I1863" s="65">
        <v>0</v>
      </c>
      <c r="J1863" s="46">
        <f t="shared" si="215"/>
        <v>0</v>
      </c>
      <c r="K1863" s="46"/>
      <c r="L1863" s="46">
        <f t="shared" si="216"/>
        <v>0</v>
      </c>
      <c r="M1863" s="62"/>
      <c r="N1863" s="19"/>
      <c r="O1863" s="97"/>
      <c r="P1863" s="97"/>
      <c r="Q1863" s="97"/>
      <c r="R1863" s="97"/>
      <c r="S1863" s="97"/>
      <c r="T1863" s="97"/>
    </row>
    <row r="1864" spans="1:35" ht="24" hidden="1" customHeight="1">
      <c r="A1864" s="61" t="s">
        <v>575</v>
      </c>
      <c r="B1864" s="61" t="s">
        <v>576</v>
      </c>
      <c r="C1864" s="62" t="s">
        <v>577</v>
      </c>
      <c r="D1864" s="66">
        <v>4</v>
      </c>
      <c r="E1864" s="64"/>
      <c r="F1864" s="46">
        <f t="shared" si="214"/>
        <v>0</v>
      </c>
      <c r="G1864" s="65"/>
      <c r="H1864" s="46">
        <f t="shared" si="214"/>
        <v>0</v>
      </c>
      <c r="I1864" s="65">
        <v>0</v>
      </c>
      <c r="J1864" s="46">
        <f t="shared" si="215"/>
        <v>0</v>
      </c>
      <c r="K1864" s="46"/>
      <c r="L1864" s="46">
        <f t="shared" si="216"/>
        <v>0</v>
      </c>
      <c r="M1864" s="62"/>
      <c r="N1864" s="19"/>
    </row>
    <row r="1865" spans="1:35" ht="24" hidden="1" customHeight="1">
      <c r="A1865" s="61" t="s">
        <v>579</v>
      </c>
      <c r="B1865" s="61" t="s">
        <v>956</v>
      </c>
      <c r="C1865" s="62" t="s">
        <v>46</v>
      </c>
      <c r="D1865" s="66">
        <v>1</v>
      </c>
      <c r="E1865" s="64"/>
      <c r="F1865" s="46">
        <f t="shared" si="214"/>
        <v>0</v>
      </c>
      <c r="G1865" s="65"/>
      <c r="H1865" s="46">
        <f t="shared" si="214"/>
        <v>0</v>
      </c>
      <c r="I1865" s="65">
        <v>0</v>
      </c>
      <c r="J1865" s="46">
        <f t="shared" si="215"/>
        <v>0</v>
      </c>
      <c r="K1865" s="46"/>
      <c r="L1865" s="46">
        <f t="shared" si="216"/>
        <v>0</v>
      </c>
      <c r="M1865" s="62"/>
      <c r="N1865" s="19"/>
      <c r="U1865" s="77"/>
    </row>
    <row r="1866" spans="1:35" s="78" customFormat="1" ht="24" hidden="1" customHeight="1">
      <c r="A1866" s="70" t="s">
        <v>1047</v>
      </c>
      <c r="B1866" s="70"/>
      <c r="C1866" s="71"/>
      <c r="D1866" s="72"/>
      <c r="E1866" s="73"/>
      <c r="F1866" s="74">
        <f>SUM(F1867:F1870)</f>
        <v>0</v>
      </c>
      <c r="G1866" s="75"/>
      <c r="H1866" s="74">
        <f>SUM(H1867:H1870)</f>
        <v>0</v>
      </c>
      <c r="I1866" s="75"/>
      <c r="J1866" s="74">
        <f>SUM(J1867:J1870)</f>
        <v>0</v>
      </c>
      <c r="K1866" s="74"/>
      <c r="L1866" s="74">
        <f>SUM(L1867:L1870)</f>
        <v>0</v>
      </c>
      <c r="M1866" s="71"/>
      <c r="N1866" s="76"/>
      <c r="O1866" s="10"/>
      <c r="P1866" s="10"/>
      <c r="Q1866" s="10"/>
      <c r="R1866" s="10"/>
      <c r="S1866" s="10"/>
      <c r="T1866" s="10"/>
      <c r="U1866" s="97"/>
      <c r="V1866" s="77"/>
      <c r="W1866" s="77"/>
      <c r="X1866" s="77"/>
      <c r="Y1866" s="77"/>
      <c r="Z1866" s="77"/>
      <c r="AA1866" s="77"/>
      <c r="AB1866" s="77"/>
      <c r="AC1866" s="77"/>
      <c r="AD1866" s="77"/>
      <c r="AE1866" s="77"/>
      <c r="AF1866" s="77"/>
      <c r="AG1866" s="77"/>
      <c r="AH1866" s="77"/>
      <c r="AI1866" s="77"/>
    </row>
    <row r="1867" spans="1:35" ht="24" hidden="1" customHeight="1">
      <c r="A1867" s="61" t="s">
        <v>1048</v>
      </c>
      <c r="B1867" s="61" t="s">
        <v>1049</v>
      </c>
      <c r="C1867" s="62" t="s">
        <v>8</v>
      </c>
      <c r="D1867" s="66">
        <v>1</v>
      </c>
      <c r="E1867" s="64"/>
      <c r="F1867" s="46">
        <f t="shared" ref="F1867:H1870" si="217">TRUNC(E1867*$D1867,0)</f>
        <v>0</v>
      </c>
      <c r="G1867" s="65"/>
      <c r="H1867" s="46">
        <f t="shared" si="217"/>
        <v>0</v>
      </c>
      <c r="I1867" s="65">
        <v>0</v>
      </c>
      <c r="J1867" s="46">
        <f t="shared" ref="J1867:J1870" si="218">TRUNC(I1867*$D1867,0)</f>
        <v>0</v>
      </c>
      <c r="K1867" s="46"/>
      <c r="L1867" s="46">
        <f t="shared" ref="L1867:L1870" si="219">TRUNC(K1867*$D1867,0)</f>
        <v>0</v>
      </c>
      <c r="M1867" s="62"/>
      <c r="N1867" s="96"/>
      <c r="U1867" s="97"/>
    </row>
    <row r="1868" spans="1:35" ht="24" hidden="1" customHeight="1">
      <c r="A1868" s="61" t="s">
        <v>1050</v>
      </c>
      <c r="B1868" s="61" t="s">
        <v>1051</v>
      </c>
      <c r="C1868" s="62" t="s">
        <v>73</v>
      </c>
      <c r="D1868" s="66">
        <v>5</v>
      </c>
      <c r="E1868" s="64"/>
      <c r="F1868" s="46">
        <f t="shared" si="217"/>
        <v>0</v>
      </c>
      <c r="G1868" s="65"/>
      <c r="H1868" s="46">
        <f t="shared" si="217"/>
        <v>0</v>
      </c>
      <c r="I1868" s="65">
        <v>0</v>
      </c>
      <c r="J1868" s="46">
        <f t="shared" si="218"/>
        <v>0</v>
      </c>
      <c r="K1868" s="46"/>
      <c r="L1868" s="46">
        <f t="shared" si="219"/>
        <v>0</v>
      </c>
      <c r="M1868" s="62"/>
      <c r="N1868" s="96"/>
      <c r="U1868" s="97"/>
    </row>
    <row r="1869" spans="1:35" ht="24" hidden="1" customHeight="1">
      <c r="A1869" s="61" t="s">
        <v>1052</v>
      </c>
      <c r="B1869" s="61" t="s">
        <v>1053</v>
      </c>
      <c r="C1869" s="62" t="s">
        <v>46</v>
      </c>
      <c r="D1869" s="66">
        <v>2</v>
      </c>
      <c r="E1869" s="64"/>
      <c r="F1869" s="46">
        <f t="shared" si="217"/>
        <v>0</v>
      </c>
      <c r="G1869" s="65"/>
      <c r="H1869" s="46">
        <f t="shared" si="217"/>
        <v>0</v>
      </c>
      <c r="I1869" s="65">
        <v>0</v>
      </c>
      <c r="J1869" s="46">
        <f t="shared" si="218"/>
        <v>0</v>
      </c>
      <c r="K1869" s="46"/>
      <c r="L1869" s="46">
        <f t="shared" si="219"/>
        <v>0</v>
      </c>
      <c r="M1869" s="62"/>
      <c r="N1869" s="96"/>
    </row>
    <row r="1870" spans="1:35" ht="24" hidden="1" customHeight="1">
      <c r="A1870" s="61" t="s">
        <v>1054</v>
      </c>
      <c r="B1870" s="61" t="s">
        <v>1055</v>
      </c>
      <c r="C1870" s="62" t="s">
        <v>9</v>
      </c>
      <c r="D1870" s="66">
        <v>2</v>
      </c>
      <c r="E1870" s="64"/>
      <c r="F1870" s="46">
        <f t="shared" si="217"/>
        <v>0</v>
      </c>
      <c r="G1870" s="65"/>
      <c r="H1870" s="46">
        <f t="shared" si="217"/>
        <v>0</v>
      </c>
      <c r="I1870" s="65">
        <v>0</v>
      </c>
      <c r="J1870" s="46">
        <f t="shared" si="218"/>
        <v>0</v>
      </c>
      <c r="K1870" s="46"/>
      <c r="L1870" s="46">
        <f t="shared" si="219"/>
        <v>0</v>
      </c>
      <c r="M1870" s="62"/>
      <c r="N1870" s="19"/>
    </row>
    <row r="1871" spans="1:35" s="78" customFormat="1" ht="24" hidden="1" customHeight="1">
      <c r="A1871" s="70" t="s">
        <v>1056</v>
      </c>
      <c r="B1871" s="70"/>
      <c r="C1871" s="71"/>
      <c r="D1871" s="72"/>
      <c r="E1871" s="73"/>
      <c r="F1871" s="74">
        <f>SUM(F1872:F1894)</f>
        <v>0</v>
      </c>
      <c r="G1871" s="75"/>
      <c r="H1871" s="74">
        <f>SUM(H1872:H1894)</f>
        <v>0</v>
      </c>
      <c r="I1871" s="75"/>
      <c r="J1871" s="74">
        <f>SUM(J1872:J1894)</f>
        <v>0</v>
      </c>
      <c r="K1871" s="74"/>
      <c r="L1871" s="74">
        <f>SUM(L1872:L1894)</f>
        <v>0</v>
      </c>
      <c r="M1871" s="71"/>
      <c r="N1871" s="19"/>
      <c r="O1871" s="10"/>
      <c r="P1871" s="10"/>
      <c r="Q1871" s="10"/>
      <c r="R1871" s="10"/>
      <c r="S1871" s="10"/>
      <c r="T1871" s="10"/>
      <c r="U1871" s="10"/>
      <c r="V1871" s="77"/>
      <c r="W1871" s="77"/>
      <c r="X1871" s="77"/>
      <c r="Y1871" s="77"/>
      <c r="Z1871" s="77"/>
      <c r="AA1871" s="77"/>
      <c r="AB1871" s="77"/>
      <c r="AC1871" s="77"/>
      <c r="AD1871" s="77"/>
      <c r="AE1871" s="77"/>
      <c r="AF1871" s="77"/>
      <c r="AG1871" s="77"/>
      <c r="AH1871" s="77"/>
      <c r="AI1871" s="77"/>
    </row>
    <row r="1872" spans="1:35" s="98" customFormat="1" ht="24" hidden="1" customHeight="1">
      <c r="A1872" s="61" t="s">
        <v>1057</v>
      </c>
      <c r="B1872" s="61" t="s">
        <v>1060</v>
      </c>
      <c r="C1872" s="62" t="s">
        <v>83</v>
      </c>
      <c r="D1872" s="66">
        <v>1</v>
      </c>
      <c r="E1872" s="94"/>
      <c r="F1872" s="46">
        <f t="shared" ref="F1872:H1894" si="220">TRUNC(E1872*$D1872,0)</f>
        <v>0</v>
      </c>
      <c r="G1872" s="95"/>
      <c r="H1872" s="46">
        <f t="shared" si="220"/>
        <v>0</v>
      </c>
      <c r="I1872" s="95">
        <v>0</v>
      </c>
      <c r="J1872" s="46">
        <f t="shared" ref="J1872:J1894" si="221">TRUNC(I1872*$D1872,0)</f>
        <v>0</v>
      </c>
      <c r="K1872" s="46"/>
      <c r="L1872" s="46">
        <f t="shared" ref="L1872:L1894" si="222">TRUNC(K1872*$D1872,0)</f>
        <v>0</v>
      </c>
      <c r="M1872" s="62"/>
      <c r="N1872" s="19"/>
      <c r="O1872" s="10"/>
      <c r="P1872" s="10"/>
      <c r="Q1872" s="10"/>
      <c r="R1872" s="10"/>
      <c r="S1872" s="10"/>
      <c r="T1872" s="10"/>
      <c r="U1872" s="10"/>
      <c r="V1872" s="97"/>
      <c r="W1872" s="97"/>
      <c r="X1872" s="97"/>
      <c r="Y1872" s="97"/>
      <c r="Z1872" s="97"/>
      <c r="AA1872" s="97"/>
      <c r="AB1872" s="97"/>
      <c r="AC1872" s="97"/>
      <c r="AD1872" s="97"/>
      <c r="AE1872" s="97"/>
      <c r="AF1872" s="97"/>
      <c r="AG1872" s="97"/>
      <c r="AH1872" s="97"/>
      <c r="AI1872" s="97"/>
    </row>
    <row r="1873" spans="1:35" s="98" customFormat="1" ht="24" hidden="1" customHeight="1">
      <c r="A1873" s="61" t="s">
        <v>1057</v>
      </c>
      <c r="B1873" s="61" t="s">
        <v>1062</v>
      </c>
      <c r="C1873" s="62" t="s">
        <v>83</v>
      </c>
      <c r="D1873" s="66">
        <v>2</v>
      </c>
      <c r="E1873" s="94"/>
      <c r="F1873" s="46">
        <f t="shared" si="220"/>
        <v>0</v>
      </c>
      <c r="G1873" s="95"/>
      <c r="H1873" s="46">
        <f t="shared" si="220"/>
        <v>0</v>
      </c>
      <c r="I1873" s="95">
        <v>0</v>
      </c>
      <c r="J1873" s="46">
        <f t="shared" si="221"/>
        <v>0</v>
      </c>
      <c r="K1873" s="46"/>
      <c r="L1873" s="46">
        <f t="shared" si="222"/>
        <v>0</v>
      </c>
      <c r="M1873" s="62"/>
      <c r="N1873" s="19"/>
      <c r="O1873" s="10"/>
      <c r="P1873" s="10"/>
      <c r="Q1873" s="10"/>
      <c r="R1873" s="10"/>
      <c r="S1873" s="10"/>
      <c r="T1873" s="10"/>
      <c r="U1873" s="10"/>
      <c r="V1873" s="97"/>
      <c r="W1873" s="97"/>
      <c r="X1873" s="97"/>
      <c r="Y1873" s="97"/>
      <c r="Z1873" s="97"/>
      <c r="AA1873" s="97"/>
      <c r="AB1873" s="97"/>
      <c r="AC1873" s="97"/>
      <c r="AD1873" s="97"/>
      <c r="AE1873" s="97"/>
      <c r="AF1873" s="97"/>
      <c r="AG1873" s="97"/>
      <c r="AH1873" s="97"/>
      <c r="AI1873" s="97"/>
    </row>
    <row r="1874" spans="1:35" s="98" customFormat="1" ht="24" hidden="1" customHeight="1">
      <c r="A1874" s="61" t="s">
        <v>1064</v>
      </c>
      <c r="B1874" s="61" t="s">
        <v>1065</v>
      </c>
      <c r="C1874" s="62" t="s">
        <v>83</v>
      </c>
      <c r="D1874" s="66">
        <v>3</v>
      </c>
      <c r="E1874" s="94"/>
      <c r="F1874" s="46">
        <f t="shared" si="220"/>
        <v>0</v>
      </c>
      <c r="G1874" s="95"/>
      <c r="H1874" s="46">
        <f t="shared" si="220"/>
        <v>0</v>
      </c>
      <c r="I1874" s="95">
        <v>0</v>
      </c>
      <c r="J1874" s="46">
        <f t="shared" si="221"/>
        <v>0</v>
      </c>
      <c r="K1874" s="46"/>
      <c r="L1874" s="46">
        <f t="shared" si="222"/>
        <v>0</v>
      </c>
      <c r="M1874" s="62"/>
      <c r="N1874" s="19"/>
      <c r="O1874" s="10"/>
      <c r="P1874" s="10"/>
      <c r="Q1874" s="10"/>
      <c r="R1874" s="10"/>
      <c r="S1874" s="10"/>
      <c r="T1874" s="10"/>
      <c r="U1874" s="10"/>
      <c r="V1874" s="97"/>
      <c r="W1874" s="97"/>
      <c r="X1874" s="97"/>
      <c r="Y1874" s="97"/>
      <c r="Z1874" s="97"/>
      <c r="AA1874" s="97"/>
      <c r="AB1874" s="97"/>
      <c r="AC1874" s="97"/>
      <c r="AD1874" s="97"/>
      <c r="AE1874" s="97"/>
      <c r="AF1874" s="97"/>
      <c r="AG1874" s="97"/>
      <c r="AH1874" s="97"/>
      <c r="AI1874" s="97"/>
    </row>
    <row r="1875" spans="1:35" ht="24" hidden="1" customHeight="1">
      <c r="A1875" s="61" t="s">
        <v>1069</v>
      </c>
      <c r="B1875" s="61" t="s">
        <v>1071</v>
      </c>
      <c r="C1875" s="62" t="s">
        <v>73</v>
      </c>
      <c r="D1875" s="66">
        <v>42</v>
      </c>
      <c r="E1875" s="64"/>
      <c r="F1875" s="46">
        <f t="shared" si="220"/>
        <v>0</v>
      </c>
      <c r="G1875" s="65"/>
      <c r="H1875" s="46">
        <f t="shared" si="220"/>
        <v>0</v>
      </c>
      <c r="I1875" s="65">
        <v>0</v>
      </c>
      <c r="J1875" s="46">
        <f t="shared" si="221"/>
        <v>0</v>
      </c>
      <c r="K1875" s="46"/>
      <c r="L1875" s="46">
        <f t="shared" si="222"/>
        <v>0</v>
      </c>
      <c r="M1875" s="62"/>
      <c r="N1875" s="19"/>
    </row>
    <row r="1876" spans="1:35" ht="24" hidden="1" customHeight="1">
      <c r="A1876" s="61" t="s">
        <v>1069</v>
      </c>
      <c r="B1876" s="61" t="s">
        <v>1072</v>
      </c>
      <c r="C1876" s="62" t="s">
        <v>73</v>
      </c>
      <c r="D1876" s="66">
        <v>28</v>
      </c>
      <c r="E1876" s="64"/>
      <c r="F1876" s="46">
        <f t="shared" si="220"/>
        <v>0</v>
      </c>
      <c r="G1876" s="65"/>
      <c r="H1876" s="46">
        <f t="shared" si="220"/>
        <v>0</v>
      </c>
      <c r="I1876" s="65">
        <v>0</v>
      </c>
      <c r="J1876" s="46">
        <f t="shared" si="221"/>
        <v>0</v>
      </c>
      <c r="K1876" s="46"/>
      <c r="L1876" s="46">
        <f t="shared" si="222"/>
        <v>0</v>
      </c>
      <c r="M1876" s="62"/>
      <c r="N1876" s="19"/>
    </row>
    <row r="1877" spans="1:35" ht="24" hidden="1" customHeight="1">
      <c r="A1877" s="61" t="s">
        <v>1069</v>
      </c>
      <c r="B1877" s="61" t="s">
        <v>1083</v>
      </c>
      <c r="C1877" s="62" t="s">
        <v>73</v>
      </c>
      <c r="D1877" s="66">
        <v>12</v>
      </c>
      <c r="E1877" s="64"/>
      <c r="F1877" s="46">
        <f t="shared" si="220"/>
        <v>0</v>
      </c>
      <c r="G1877" s="65"/>
      <c r="H1877" s="46">
        <f t="shared" si="220"/>
        <v>0</v>
      </c>
      <c r="I1877" s="65">
        <v>0</v>
      </c>
      <c r="J1877" s="46">
        <f t="shared" si="221"/>
        <v>0</v>
      </c>
      <c r="K1877" s="46"/>
      <c r="L1877" s="46">
        <f t="shared" si="222"/>
        <v>0</v>
      </c>
      <c r="M1877" s="62"/>
      <c r="N1877" s="19"/>
    </row>
    <row r="1878" spans="1:35" ht="24" hidden="1" customHeight="1">
      <c r="A1878" s="61" t="s">
        <v>1073</v>
      </c>
      <c r="B1878" s="61" t="s">
        <v>1071</v>
      </c>
      <c r="C1878" s="62" t="s">
        <v>83</v>
      </c>
      <c r="D1878" s="66">
        <v>2</v>
      </c>
      <c r="E1878" s="64"/>
      <c r="F1878" s="46">
        <f t="shared" si="220"/>
        <v>0</v>
      </c>
      <c r="G1878" s="65"/>
      <c r="H1878" s="46">
        <f t="shared" si="220"/>
        <v>0</v>
      </c>
      <c r="I1878" s="65">
        <v>0</v>
      </c>
      <c r="J1878" s="46">
        <f t="shared" si="221"/>
        <v>0</v>
      </c>
      <c r="K1878" s="46"/>
      <c r="L1878" s="46">
        <f t="shared" si="222"/>
        <v>0</v>
      </c>
      <c r="M1878" s="62"/>
      <c r="N1878" s="19"/>
    </row>
    <row r="1879" spans="1:35" ht="24" hidden="1" customHeight="1">
      <c r="A1879" s="61" t="s">
        <v>1073</v>
      </c>
      <c r="B1879" s="61" t="s">
        <v>1072</v>
      </c>
      <c r="C1879" s="62" t="s">
        <v>83</v>
      </c>
      <c r="D1879" s="66">
        <v>4</v>
      </c>
      <c r="E1879" s="64"/>
      <c r="F1879" s="46">
        <f t="shared" si="220"/>
        <v>0</v>
      </c>
      <c r="G1879" s="65"/>
      <c r="H1879" s="46">
        <f t="shared" si="220"/>
        <v>0</v>
      </c>
      <c r="I1879" s="65">
        <v>0</v>
      </c>
      <c r="J1879" s="46">
        <f t="shared" si="221"/>
        <v>0</v>
      </c>
      <c r="K1879" s="46"/>
      <c r="L1879" s="46">
        <f t="shared" si="222"/>
        <v>0</v>
      </c>
      <c r="M1879" s="62"/>
      <c r="N1879" s="19"/>
    </row>
    <row r="1880" spans="1:35" ht="24" hidden="1" customHeight="1">
      <c r="A1880" s="61" t="s">
        <v>1073</v>
      </c>
      <c r="B1880" s="61" t="s">
        <v>1083</v>
      </c>
      <c r="C1880" s="62" t="s">
        <v>83</v>
      </c>
      <c r="D1880" s="66">
        <v>8</v>
      </c>
      <c r="E1880" s="64"/>
      <c r="F1880" s="46">
        <f t="shared" si="220"/>
        <v>0</v>
      </c>
      <c r="G1880" s="65"/>
      <c r="H1880" s="46">
        <f t="shared" si="220"/>
        <v>0</v>
      </c>
      <c r="I1880" s="65">
        <v>0</v>
      </c>
      <c r="J1880" s="46">
        <f t="shared" si="221"/>
        <v>0</v>
      </c>
      <c r="K1880" s="46"/>
      <c r="L1880" s="46">
        <f t="shared" si="222"/>
        <v>0</v>
      </c>
      <c r="M1880" s="62"/>
      <c r="N1880" s="19"/>
    </row>
    <row r="1881" spans="1:35" ht="24" hidden="1" customHeight="1">
      <c r="A1881" s="61" t="s">
        <v>1074</v>
      </c>
      <c r="B1881" s="61" t="s">
        <v>1076</v>
      </c>
      <c r="C1881" s="62" t="s">
        <v>83</v>
      </c>
      <c r="D1881" s="66">
        <v>6</v>
      </c>
      <c r="E1881" s="64"/>
      <c r="F1881" s="46">
        <f t="shared" si="220"/>
        <v>0</v>
      </c>
      <c r="G1881" s="65"/>
      <c r="H1881" s="46">
        <f t="shared" si="220"/>
        <v>0</v>
      </c>
      <c r="I1881" s="65">
        <v>0</v>
      </c>
      <c r="J1881" s="46">
        <f t="shared" si="221"/>
        <v>0</v>
      </c>
      <c r="K1881" s="46"/>
      <c r="L1881" s="46">
        <f t="shared" si="222"/>
        <v>0</v>
      </c>
      <c r="M1881" s="62"/>
      <c r="N1881" s="19"/>
    </row>
    <row r="1882" spans="1:35" ht="24" hidden="1" customHeight="1">
      <c r="A1882" s="61" t="s">
        <v>1074</v>
      </c>
      <c r="B1882" s="61" t="s">
        <v>1077</v>
      </c>
      <c r="C1882" s="62" t="s">
        <v>83</v>
      </c>
      <c r="D1882" s="66">
        <v>6</v>
      </c>
      <c r="E1882" s="64"/>
      <c r="F1882" s="46">
        <f t="shared" si="220"/>
        <v>0</v>
      </c>
      <c r="G1882" s="65"/>
      <c r="H1882" s="46">
        <f t="shared" si="220"/>
        <v>0</v>
      </c>
      <c r="I1882" s="65">
        <v>0</v>
      </c>
      <c r="J1882" s="46">
        <f t="shared" si="221"/>
        <v>0</v>
      </c>
      <c r="K1882" s="46"/>
      <c r="L1882" s="46">
        <f t="shared" si="222"/>
        <v>0</v>
      </c>
      <c r="M1882" s="62"/>
      <c r="N1882" s="19"/>
    </row>
    <row r="1883" spans="1:35" ht="24" hidden="1" customHeight="1">
      <c r="A1883" s="61" t="s">
        <v>1074</v>
      </c>
      <c r="B1883" s="61" t="s">
        <v>1078</v>
      </c>
      <c r="C1883" s="62" t="s">
        <v>83</v>
      </c>
      <c r="D1883" s="66">
        <v>6</v>
      </c>
      <c r="E1883" s="64"/>
      <c r="F1883" s="46">
        <f t="shared" si="220"/>
        <v>0</v>
      </c>
      <c r="G1883" s="65"/>
      <c r="H1883" s="46">
        <f t="shared" si="220"/>
        <v>0</v>
      </c>
      <c r="I1883" s="65">
        <v>0</v>
      </c>
      <c r="J1883" s="46">
        <f t="shared" si="221"/>
        <v>0</v>
      </c>
      <c r="K1883" s="46"/>
      <c r="L1883" s="46">
        <f t="shared" si="222"/>
        <v>0</v>
      </c>
      <c r="M1883" s="62"/>
      <c r="N1883" s="19"/>
    </row>
    <row r="1884" spans="1:35" ht="24" hidden="1" customHeight="1">
      <c r="A1884" s="61" t="s">
        <v>1079</v>
      </c>
      <c r="B1884" s="61" t="s">
        <v>1081</v>
      </c>
      <c r="C1884" s="62" t="s">
        <v>83</v>
      </c>
      <c r="D1884" s="66">
        <v>3</v>
      </c>
      <c r="E1884" s="64"/>
      <c r="F1884" s="46">
        <f t="shared" si="220"/>
        <v>0</v>
      </c>
      <c r="G1884" s="65"/>
      <c r="H1884" s="46">
        <f t="shared" si="220"/>
        <v>0</v>
      </c>
      <c r="I1884" s="65">
        <v>0</v>
      </c>
      <c r="J1884" s="46">
        <f t="shared" si="221"/>
        <v>0</v>
      </c>
      <c r="K1884" s="46"/>
      <c r="L1884" s="46">
        <f t="shared" si="222"/>
        <v>0</v>
      </c>
      <c r="M1884" s="62"/>
      <c r="N1884" s="19"/>
      <c r="O1884" s="77"/>
      <c r="P1884" s="77"/>
      <c r="Q1884" s="77"/>
      <c r="R1884" s="77"/>
      <c r="S1884" s="77"/>
      <c r="T1884" s="77"/>
    </row>
    <row r="1885" spans="1:35" ht="24" hidden="1" customHeight="1">
      <c r="A1885" s="61" t="s">
        <v>1079</v>
      </c>
      <c r="B1885" s="61" t="s">
        <v>1204</v>
      </c>
      <c r="C1885" s="62" t="s">
        <v>83</v>
      </c>
      <c r="D1885" s="66">
        <v>2</v>
      </c>
      <c r="E1885" s="64"/>
      <c r="F1885" s="46">
        <f t="shared" si="220"/>
        <v>0</v>
      </c>
      <c r="G1885" s="65"/>
      <c r="H1885" s="46">
        <f t="shared" si="220"/>
        <v>0</v>
      </c>
      <c r="I1885" s="65">
        <v>0</v>
      </c>
      <c r="J1885" s="46">
        <f t="shared" si="221"/>
        <v>0</v>
      </c>
      <c r="K1885" s="46"/>
      <c r="L1885" s="46">
        <f t="shared" si="222"/>
        <v>0</v>
      </c>
      <c r="M1885" s="62"/>
      <c r="N1885" s="19"/>
    </row>
    <row r="1886" spans="1:35" ht="24" hidden="1" customHeight="1">
      <c r="A1886" s="61" t="s">
        <v>1082</v>
      </c>
      <c r="B1886" s="61" t="s">
        <v>1083</v>
      </c>
      <c r="C1886" s="62" t="s">
        <v>73</v>
      </c>
      <c r="D1886" s="66">
        <v>80</v>
      </c>
      <c r="E1886" s="64"/>
      <c r="F1886" s="46">
        <f t="shared" si="220"/>
        <v>0</v>
      </c>
      <c r="G1886" s="65"/>
      <c r="H1886" s="46">
        <f t="shared" si="220"/>
        <v>0</v>
      </c>
      <c r="I1886" s="65">
        <v>0</v>
      </c>
      <c r="J1886" s="46">
        <f t="shared" si="221"/>
        <v>0</v>
      </c>
      <c r="K1886" s="46"/>
      <c r="L1886" s="46">
        <f t="shared" si="222"/>
        <v>0</v>
      </c>
      <c r="M1886" s="62"/>
      <c r="N1886" s="19"/>
    </row>
    <row r="1887" spans="1:35" ht="24" hidden="1" customHeight="1">
      <c r="A1887" s="61" t="s">
        <v>1084</v>
      </c>
      <c r="B1887" s="61" t="s">
        <v>1071</v>
      </c>
      <c r="C1887" s="62" t="s">
        <v>83</v>
      </c>
      <c r="D1887" s="66">
        <v>21</v>
      </c>
      <c r="E1887" s="64"/>
      <c r="F1887" s="46">
        <f t="shared" si="220"/>
        <v>0</v>
      </c>
      <c r="G1887" s="65"/>
      <c r="H1887" s="46">
        <f t="shared" si="220"/>
        <v>0</v>
      </c>
      <c r="I1887" s="65">
        <v>0</v>
      </c>
      <c r="J1887" s="46">
        <f t="shared" si="221"/>
        <v>0</v>
      </c>
      <c r="K1887" s="46"/>
      <c r="L1887" s="46">
        <f t="shared" si="222"/>
        <v>0</v>
      </c>
      <c r="M1887" s="62"/>
      <c r="N1887" s="19"/>
    </row>
    <row r="1888" spans="1:35" ht="24" hidden="1" customHeight="1">
      <c r="A1888" s="61" t="s">
        <v>1084</v>
      </c>
      <c r="B1888" s="61" t="s">
        <v>1072</v>
      </c>
      <c r="C1888" s="62" t="s">
        <v>83</v>
      </c>
      <c r="D1888" s="66">
        <v>14</v>
      </c>
      <c r="E1888" s="64"/>
      <c r="F1888" s="46">
        <f t="shared" si="220"/>
        <v>0</v>
      </c>
      <c r="G1888" s="65"/>
      <c r="H1888" s="46">
        <f t="shared" si="220"/>
        <v>0</v>
      </c>
      <c r="I1888" s="65">
        <v>0</v>
      </c>
      <c r="J1888" s="46">
        <f t="shared" si="221"/>
        <v>0</v>
      </c>
      <c r="K1888" s="46"/>
      <c r="L1888" s="46">
        <f t="shared" si="222"/>
        <v>0</v>
      </c>
      <c r="M1888" s="62"/>
      <c r="N1888" s="19"/>
    </row>
    <row r="1889" spans="1:35" ht="24" hidden="1" customHeight="1">
      <c r="A1889" s="61" t="s">
        <v>1084</v>
      </c>
      <c r="B1889" s="61" t="s">
        <v>1083</v>
      </c>
      <c r="C1889" s="62" t="s">
        <v>83</v>
      </c>
      <c r="D1889" s="66">
        <v>40</v>
      </c>
      <c r="E1889" s="64"/>
      <c r="F1889" s="46">
        <f t="shared" si="220"/>
        <v>0</v>
      </c>
      <c r="G1889" s="65"/>
      <c r="H1889" s="46">
        <f t="shared" si="220"/>
        <v>0</v>
      </c>
      <c r="I1889" s="65">
        <v>0</v>
      </c>
      <c r="J1889" s="46">
        <f t="shared" si="221"/>
        <v>0</v>
      </c>
      <c r="K1889" s="46"/>
      <c r="L1889" s="46">
        <f t="shared" si="222"/>
        <v>0</v>
      </c>
      <c r="M1889" s="62"/>
      <c r="N1889" s="19"/>
      <c r="U1889" s="77"/>
    </row>
    <row r="1890" spans="1:35" ht="24" hidden="1" customHeight="1">
      <c r="A1890" s="61" t="s">
        <v>1085</v>
      </c>
      <c r="B1890" s="61" t="s">
        <v>1071</v>
      </c>
      <c r="C1890" s="62" t="s">
        <v>83</v>
      </c>
      <c r="D1890" s="66">
        <v>7</v>
      </c>
      <c r="E1890" s="64"/>
      <c r="F1890" s="46">
        <f t="shared" si="220"/>
        <v>0</v>
      </c>
      <c r="G1890" s="65"/>
      <c r="H1890" s="46">
        <f t="shared" si="220"/>
        <v>0</v>
      </c>
      <c r="I1890" s="65">
        <v>0</v>
      </c>
      <c r="J1890" s="46">
        <f t="shared" si="221"/>
        <v>0</v>
      </c>
      <c r="K1890" s="46"/>
      <c r="L1890" s="46">
        <f t="shared" si="222"/>
        <v>0</v>
      </c>
      <c r="M1890" s="62"/>
      <c r="N1890" s="76"/>
    </row>
    <row r="1891" spans="1:35" ht="24" hidden="1" customHeight="1">
      <c r="A1891" s="61" t="s">
        <v>1085</v>
      </c>
      <c r="B1891" s="61" t="s">
        <v>1072</v>
      </c>
      <c r="C1891" s="62" t="s">
        <v>83</v>
      </c>
      <c r="D1891" s="66">
        <v>5</v>
      </c>
      <c r="E1891" s="64"/>
      <c r="F1891" s="46">
        <f t="shared" si="220"/>
        <v>0</v>
      </c>
      <c r="G1891" s="65"/>
      <c r="H1891" s="46">
        <f t="shared" si="220"/>
        <v>0</v>
      </c>
      <c r="I1891" s="65">
        <v>0</v>
      </c>
      <c r="J1891" s="46">
        <f t="shared" si="221"/>
        <v>0</v>
      </c>
      <c r="K1891" s="46"/>
      <c r="L1891" s="46">
        <f t="shared" si="222"/>
        <v>0</v>
      </c>
      <c r="M1891" s="62"/>
      <c r="N1891" s="19"/>
    </row>
    <row r="1892" spans="1:35" ht="24" hidden="1" customHeight="1">
      <c r="A1892" s="61" t="s">
        <v>1086</v>
      </c>
      <c r="B1892" s="61" t="s">
        <v>1087</v>
      </c>
      <c r="C1892" s="62" t="s">
        <v>83</v>
      </c>
      <c r="D1892" s="66">
        <v>75</v>
      </c>
      <c r="E1892" s="64"/>
      <c r="F1892" s="46">
        <f t="shared" si="220"/>
        <v>0</v>
      </c>
      <c r="G1892" s="65"/>
      <c r="H1892" s="46">
        <f t="shared" si="220"/>
        <v>0</v>
      </c>
      <c r="I1892" s="65">
        <v>0</v>
      </c>
      <c r="J1892" s="46">
        <f t="shared" si="221"/>
        <v>0</v>
      </c>
      <c r="K1892" s="46"/>
      <c r="L1892" s="46">
        <f t="shared" si="222"/>
        <v>0</v>
      </c>
      <c r="M1892" s="62"/>
      <c r="N1892" s="19"/>
    </row>
    <row r="1893" spans="1:35" ht="24" hidden="1" customHeight="1">
      <c r="A1893" s="61" t="s">
        <v>1088</v>
      </c>
      <c r="B1893" s="61" t="s">
        <v>1205</v>
      </c>
      <c r="C1893" s="62" t="s">
        <v>83</v>
      </c>
      <c r="D1893" s="66">
        <v>6</v>
      </c>
      <c r="E1893" s="64"/>
      <c r="F1893" s="46">
        <f t="shared" si="220"/>
        <v>0</v>
      </c>
      <c r="G1893" s="65"/>
      <c r="H1893" s="46">
        <f t="shared" si="220"/>
        <v>0</v>
      </c>
      <c r="I1893" s="65">
        <v>0</v>
      </c>
      <c r="J1893" s="46">
        <f t="shared" si="221"/>
        <v>0</v>
      </c>
      <c r="K1893" s="46"/>
      <c r="L1893" s="46">
        <f t="shared" si="222"/>
        <v>0</v>
      </c>
      <c r="M1893" s="62"/>
      <c r="N1893" s="19"/>
    </row>
    <row r="1894" spans="1:35" ht="24" hidden="1" customHeight="1">
      <c r="A1894" s="61" t="s">
        <v>1090</v>
      </c>
      <c r="B1894" s="61" t="s">
        <v>1091</v>
      </c>
      <c r="C1894" s="62" t="s">
        <v>83</v>
      </c>
      <c r="D1894" s="66">
        <v>16</v>
      </c>
      <c r="E1894" s="64"/>
      <c r="F1894" s="46">
        <f t="shared" si="220"/>
        <v>0</v>
      </c>
      <c r="G1894" s="65"/>
      <c r="H1894" s="46">
        <f t="shared" si="220"/>
        <v>0</v>
      </c>
      <c r="I1894" s="65">
        <v>0</v>
      </c>
      <c r="J1894" s="46">
        <f t="shared" si="221"/>
        <v>0</v>
      </c>
      <c r="K1894" s="46"/>
      <c r="L1894" s="46">
        <f t="shared" si="222"/>
        <v>0</v>
      </c>
      <c r="M1894" s="62"/>
      <c r="N1894" s="19"/>
    </row>
    <row r="1895" spans="1:35" s="78" customFormat="1" ht="24" hidden="1" customHeight="1">
      <c r="A1895" s="70" t="s">
        <v>1206</v>
      </c>
      <c r="B1895" s="70"/>
      <c r="C1895" s="71"/>
      <c r="D1895" s="72"/>
      <c r="E1895" s="73"/>
      <c r="F1895" s="74">
        <f>SUM(F1896:F1929)</f>
        <v>0</v>
      </c>
      <c r="G1895" s="75"/>
      <c r="H1895" s="74">
        <f>SUM(H1896:H1929)</f>
        <v>0</v>
      </c>
      <c r="I1895" s="75"/>
      <c r="J1895" s="74">
        <f>SUM(J1896:J1929)</f>
        <v>0</v>
      </c>
      <c r="K1895" s="74"/>
      <c r="L1895" s="74">
        <f>SUM(L1896:L1929)</f>
        <v>0</v>
      </c>
      <c r="M1895" s="71"/>
      <c r="N1895" s="19"/>
      <c r="O1895" s="10"/>
      <c r="P1895" s="10"/>
      <c r="Q1895" s="10"/>
      <c r="R1895" s="10"/>
      <c r="S1895" s="10"/>
      <c r="T1895" s="10"/>
      <c r="U1895" s="10"/>
      <c r="V1895" s="77"/>
      <c r="W1895" s="77"/>
      <c r="X1895" s="77"/>
      <c r="Y1895" s="77"/>
      <c r="Z1895" s="77"/>
      <c r="AA1895" s="77"/>
      <c r="AB1895" s="77"/>
      <c r="AC1895" s="77"/>
      <c r="AD1895" s="77"/>
      <c r="AE1895" s="77"/>
      <c r="AF1895" s="77"/>
      <c r="AG1895" s="77"/>
      <c r="AH1895" s="77"/>
      <c r="AI1895" s="77"/>
    </row>
    <row r="1896" spans="1:35" ht="24" hidden="1" customHeight="1">
      <c r="A1896" s="61" t="s">
        <v>1093</v>
      </c>
      <c r="B1896" s="67" t="s">
        <v>1094</v>
      </c>
      <c r="C1896" s="68" t="s">
        <v>561</v>
      </c>
      <c r="D1896" s="69">
        <v>1</v>
      </c>
      <c r="E1896" s="64"/>
      <c r="F1896" s="46">
        <f t="shared" ref="F1896:H1929" si="223">TRUNC(E1896*$D1896,0)</f>
        <v>0</v>
      </c>
      <c r="G1896" s="65"/>
      <c r="H1896" s="46">
        <f t="shared" si="223"/>
        <v>0</v>
      </c>
      <c r="I1896" s="65">
        <v>0</v>
      </c>
      <c r="J1896" s="46">
        <f t="shared" ref="J1896:J1929" si="224">TRUNC(I1896*$D1896,0)</f>
        <v>0</v>
      </c>
      <c r="K1896" s="46"/>
      <c r="L1896" s="46">
        <f t="shared" ref="L1896:L1929" si="225">TRUNC(K1896*$D1896,0)</f>
        <v>0</v>
      </c>
      <c r="M1896" s="68"/>
      <c r="N1896" s="19"/>
    </row>
    <row r="1897" spans="1:35" ht="24" hidden="1" customHeight="1">
      <c r="A1897" s="61" t="s">
        <v>1093</v>
      </c>
      <c r="B1897" s="67" t="s">
        <v>1095</v>
      </c>
      <c r="C1897" s="68" t="s">
        <v>561</v>
      </c>
      <c r="D1897" s="69">
        <v>1</v>
      </c>
      <c r="E1897" s="64"/>
      <c r="F1897" s="46">
        <f t="shared" si="223"/>
        <v>0</v>
      </c>
      <c r="G1897" s="65"/>
      <c r="H1897" s="46">
        <f t="shared" si="223"/>
        <v>0</v>
      </c>
      <c r="I1897" s="65">
        <v>0</v>
      </c>
      <c r="J1897" s="46">
        <f t="shared" si="224"/>
        <v>0</v>
      </c>
      <c r="K1897" s="46"/>
      <c r="L1897" s="46">
        <f t="shared" si="225"/>
        <v>0</v>
      </c>
      <c r="M1897" s="68"/>
      <c r="N1897" s="19"/>
    </row>
    <row r="1898" spans="1:35" ht="24" hidden="1" customHeight="1">
      <c r="A1898" s="61" t="s">
        <v>1096</v>
      </c>
      <c r="B1898" s="67" t="s">
        <v>1097</v>
      </c>
      <c r="C1898" s="68" t="s">
        <v>83</v>
      </c>
      <c r="D1898" s="69">
        <v>4</v>
      </c>
      <c r="E1898" s="64"/>
      <c r="F1898" s="46">
        <f t="shared" si="223"/>
        <v>0</v>
      </c>
      <c r="G1898" s="65"/>
      <c r="H1898" s="46">
        <f t="shared" si="223"/>
        <v>0</v>
      </c>
      <c r="I1898" s="65">
        <v>0</v>
      </c>
      <c r="J1898" s="46">
        <f t="shared" si="224"/>
        <v>0</v>
      </c>
      <c r="K1898" s="46"/>
      <c r="L1898" s="46">
        <f t="shared" si="225"/>
        <v>0</v>
      </c>
      <c r="M1898" s="68"/>
      <c r="N1898" s="19"/>
    </row>
    <row r="1899" spans="1:35" ht="24" hidden="1" customHeight="1">
      <c r="A1899" s="61" t="s">
        <v>1098</v>
      </c>
      <c r="B1899" s="67" t="s">
        <v>1099</v>
      </c>
      <c r="C1899" s="68" t="s">
        <v>83</v>
      </c>
      <c r="D1899" s="69">
        <v>1</v>
      </c>
      <c r="E1899" s="64"/>
      <c r="F1899" s="46">
        <f t="shared" si="223"/>
        <v>0</v>
      </c>
      <c r="G1899" s="65"/>
      <c r="H1899" s="46">
        <f t="shared" si="223"/>
        <v>0</v>
      </c>
      <c r="I1899" s="65">
        <v>0</v>
      </c>
      <c r="J1899" s="46">
        <f t="shared" si="224"/>
        <v>0</v>
      </c>
      <c r="K1899" s="46"/>
      <c r="L1899" s="46">
        <f t="shared" si="225"/>
        <v>0</v>
      </c>
      <c r="M1899" s="68"/>
      <c r="N1899" s="19"/>
    </row>
    <row r="1900" spans="1:35" ht="24" hidden="1" customHeight="1">
      <c r="A1900" s="61" t="s">
        <v>1100</v>
      </c>
      <c r="B1900" s="67" t="s">
        <v>1101</v>
      </c>
      <c r="C1900" s="68" t="s">
        <v>561</v>
      </c>
      <c r="D1900" s="69">
        <v>1</v>
      </c>
      <c r="E1900" s="64"/>
      <c r="F1900" s="46">
        <f t="shared" si="223"/>
        <v>0</v>
      </c>
      <c r="G1900" s="65"/>
      <c r="H1900" s="46">
        <f t="shared" si="223"/>
        <v>0</v>
      </c>
      <c r="I1900" s="65">
        <v>0</v>
      </c>
      <c r="J1900" s="46">
        <f t="shared" si="224"/>
        <v>0</v>
      </c>
      <c r="K1900" s="46"/>
      <c r="L1900" s="46">
        <f t="shared" si="225"/>
        <v>0</v>
      </c>
      <c r="M1900" s="68"/>
      <c r="N1900" s="19"/>
    </row>
    <row r="1901" spans="1:35" ht="24" hidden="1" customHeight="1">
      <c r="A1901" s="61" t="s">
        <v>1102</v>
      </c>
      <c r="B1901" s="67" t="s">
        <v>1101</v>
      </c>
      <c r="C1901" s="68" t="s">
        <v>83</v>
      </c>
      <c r="D1901" s="69">
        <v>1</v>
      </c>
      <c r="E1901" s="64"/>
      <c r="F1901" s="46">
        <f t="shared" si="223"/>
        <v>0</v>
      </c>
      <c r="G1901" s="65"/>
      <c r="H1901" s="46">
        <f t="shared" si="223"/>
        <v>0</v>
      </c>
      <c r="I1901" s="65">
        <v>0</v>
      </c>
      <c r="J1901" s="46">
        <f t="shared" si="224"/>
        <v>0</v>
      </c>
      <c r="K1901" s="46"/>
      <c r="L1901" s="46">
        <f t="shared" si="225"/>
        <v>0</v>
      </c>
      <c r="M1901" s="68"/>
      <c r="N1901" s="19"/>
    </row>
    <row r="1902" spans="1:35" ht="24" hidden="1" customHeight="1">
      <c r="A1902" s="61" t="s">
        <v>1103</v>
      </c>
      <c r="B1902" s="67" t="s">
        <v>1104</v>
      </c>
      <c r="C1902" s="68" t="s">
        <v>73</v>
      </c>
      <c r="D1902" s="69">
        <v>136</v>
      </c>
      <c r="E1902" s="64"/>
      <c r="F1902" s="46">
        <f t="shared" si="223"/>
        <v>0</v>
      </c>
      <c r="G1902" s="65"/>
      <c r="H1902" s="46">
        <f t="shared" si="223"/>
        <v>0</v>
      </c>
      <c r="I1902" s="65">
        <v>0</v>
      </c>
      <c r="J1902" s="46">
        <f t="shared" si="224"/>
        <v>0</v>
      </c>
      <c r="K1902" s="46"/>
      <c r="L1902" s="46">
        <f t="shared" si="225"/>
        <v>0</v>
      </c>
      <c r="M1902" s="68"/>
      <c r="N1902" s="19"/>
    </row>
    <row r="1903" spans="1:35" ht="24" hidden="1" customHeight="1">
      <c r="A1903" s="61" t="s">
        <v>1103</v>
      </c>
      <c r="B1903" s="67" t="s">
        <v>1105</v>
      </c>
      <c r="C1903" s="68" t="s">
        <v>73</v>
      </c>
      <c r="D1903" s="69">
        <v>119</v>
      </c>
      <c r="E1903" s="64"/>
      <c r="F1903" s="46">
        <f t="shared" si="223"/>
        <v>0</v>
      </c>
      <c r="G1903" s="65"/>
      <c r="H1903" s="46">
        <f t="shared" si="223"/>
        <v>0</v>
      </c>
      <c r="I1903" s="65">
        <v>0</v>
      </c>
      <c r="J1903" s="46">
        <f t="shared" si="224"/>
        <v>0</v>
      </c>
      <c r="K1903" s="46"/>
      <c r="L1903" s="46">
        <f t="shared" si="225"/>
        <v>0</v>
      </c>
      <c r="M1903" s="68"/>
      <c r="N1903" s="19"/>
    </row>
    <row r="1904" spans="1:35" ht="24" hidden="1" customHeight="1">
      <c r="A1904" s="61" t="s">
        <v>1103</v>
      </c>
      <c r="B1904" s="67" t="s">
        <v>1106</v>
      </c>
      <c r="C1904" s="68" t="s">
        <v>73</v>
      </c>
      <c r="D1904" s="69">
        <v>45</v>
      </c>
      <c r="E1904" s="64"/>
      <c r="F1904" s="46">
        <f t="shared" si="223"/>
        <v>0</v>
      </c>
      <c r="G1904" s="65"/>
      <c r="H1904" s="46">
        <f t="shared" si="223"/>
        <v>0</v>
      </c>
      <c r="I1904" s="65">
        <v>0</v>
      </c>
      <c r="J1904" s="46">
        <f t="shared" si="224"/>
        <v>0</v>
      </c>
      <c r="K1904" s="46"/>
      <c r="L1904" s="46">
        <f t="shared" si="225"/>
        <v>0</v>
      </c>
      <c r="M1904" s="68"/>
      <c r="N1904" s="19"/>
    </row>
    <row r="1905" spans="1:14" ht="24" hidden="1" customHeight="1">
      <c r="A1905" s="61" t="s">
        <v>1103</v>
      </c>
      <c r="B1905" s="67" t="s">
        <v>1107</v>
      </c>
      <c r="C1905" s="68" t="s">
        <v>73</v>
      </c>
      <c r="D1905" s="69">
        <v>43</v>
      </c>
      <c r="E1905" s="64"/>
      <c r="F1905" s="46">
        <f t="shared" si="223"/>
        <v>0</v>
      </c>
      <c r="G1905" s="65"/>
      <c r="H1905" s="46">
        <f t="shared" si="223"/>
        <v>0</v>
      </c>
      <c r="I1905" s="65">
        <v>0</v>
      </c>
      <c r="J1905" s="46">
        <f t="shared" si="224"/>
        <v>0</v>
      </c>
      <c r="K1905" s="46"/>
      <c r="L1905" s="46">
        <f t="shared" si="225"/>
        <v>0</v>
      </c>
      <c r="M1905" s="68"/>
      <c r="N1905" s="19"/>
    </row>
    <row r="1906" spans="1:14" ht="24" hidden="1" customHeight="1">
      <c r="A1906" s="61" t="s">
        <v>1108</v>
      </c>
      <c r="B1906" s="67" t="s">
        <v>1109</v>
      </c>
      <c r="C1906" s="68" t="s">
        <v>46</v>
      </c>
      <c r="D1906" s="69">
        <v>1</v>
      </c>
      <c r="E1906" s="64"/>
      <c r="F1906" s="46">
        <f t="shared" si="223"/>
        <v>0</v>
      </c>
      <c r="G1906" s="65"/>
      <c r="H1906" s="46">
        <f t="shared" si="223"/>
        <v>0</v>
      </c>
      <c r="I1906" s="65">
        <v>0</v>
      </c>
      <c r="J1906" s="46">
        <f t="shared" si="224"/>
        <v>0</v>
      </c>
      <c r="K1906" s="46"/>
      <c r="L1906" s="46">
        <f t="shared" si="225"/>
        <v>0</v>
      </c>
      <c r="M1906" s="68"/>
      <c r="N1906" s="19"/>
    </row>
    <row r="1907" spans="1:14" ht="24" hidden="1" customHeight="1">
      <c r="A1907" s="61" t="s">
        <v>1110</v>
      </c>
      <c r="B1907" s="67" t="s">
        <v>1104</v>
      </c>
      <c r="C1907" s="68" t="s">
        <v>73</v>
      </c>
      <c r="D1907" s="69">
        <v>11</v>
      </c>
      <c r="E1907" s="64"/>
      <c r="F1907" s="46">
        <f t="shared" si="223"/>
        <v>0</v>
      </c>
      <c r="G1907" s="65"/>
      <c r="H1907" s="46">
        <f t="shared" si="223"/>
        <v>0</v>
      </c>
      <c r="I1907" s="65">
        <v>0</v>
      </c>
      <c r="J1907" s="46">
        <f t="shared" si="224"/>
        <v>0</v>
      </c>
      <c r="K1907" s="46"/>
      <c r="L1907" s="46">
        <f t="shared" si="225"/>
        <v>0</v>
      </c>
      <c r="M1907" s="68"/>
      <c r="N1907" s="19"/>
    </row>
    <row r="1908" spans="1:14" ht="24" hidden="1" customHeight="1">
      <c r="A1908" s="61" t="s">
        <v>1110</v>
      </c>
      <c r="B1908" s="67" t="s">
        <v>1105</v>
      </c>
      <c r="C1908" s="68" t="s">
        <v>73</v>
      </c>
      <c r="D1908" s="69">
        <v>4</v>
      </c>
      <c r="E1908" s="64"/>
      <c r="F1908" s="46">
        <f t="shared" si="223"/>
        <v>0</v>
      </c>
      <c r="G1908" s="65"/>
      <c r="H1908" s="46">
        <f t="shared" si="223"/>
        <v>0</v>
      </c>
      <c r="I1908" s="65">
        <v>0</v>
      </c>
      <c r="J1908" s="46">
        <f t="shared" si="224"/>
        <v>0</v>
      </c>
      <c r="K1908" s="46"/>
      <c r="L1908" s="46">
        <f t="shared" si="225"/>
        <v>0</v>
      </c>
      <c r="M1908" s="68"/>
      <c r="N1908" s="19"/>
    </row>
    <row r="1909" spans="1:14" ht="24" hidden="1" customHeight="1">
      <c r="A1909" s="61" t="s">
        <v>1111</v>
      </c>
      <c r="B1909" s="67" t="s">
        <v>1104</v>
      </c>
      <c r="C1909" s="68" t="s">
        <v>83</v>
      </c>
      <c r="D1909" s="69">
        <v>10</v>
      </c>
      <c r="E1909" s="64"/>
      <c r="F1909" s="46">
        <f t="shared" si="223"/>
        <v>0</v>
      </c>
      <c r="G1909" s="65"/>
      <c r="H1909" s="46">
        <f t="shared" si="223"/>
        <v>0</v>
      </c>
      <c r="I1909" s="65">
        <v>0</v>
      </c>
      <c r="J1909" s="46">
        <f t="shared" si="224"/>
        <v>0</v>
      </c>
      <c r="K1909" s="46"/>
      <c r="L1909" s="46">
        <f t="shared" si="225"/>
        <v>0</v>
      </c>
      <c r="M1909" s="68"/>
      <c r="N1909" s="19"/>
    </row>
    <row r="1910" spans="1:14" ht="24" hidden="1" customHeight="1">
      <c r="A1910" s="61" t="s">
        <v>1111</v>
      </c>
      <c r="B1910" s="67" t="s">
        <v>1105</v>
      </c>
      <c r="C1910" s="68" t="s">
        <v>83</v>
      </c>
      <c r="D1910" s="69">
        <v>4</v>
      </c>
      <c r="E1910" s="64"/>
      <c r="F1910" s="46">
        <f t="shared" si="223"/>
        <v>0</v>
      </c>
      <c r="G1910" s="65"/>
      <c r="H1910" s="46">
        <f t="shared" si="223"/>
        <v>0</v>
      </c>
      <c r="I1910" s="65">
        <v>0</v>
      </c>
      <c r="J1910" s="46">
        <f t="shared" si="224"/>
        <v>0</v>
      </c>
      <c r="K1910" s="46"/>
      <c r="L1910" s="46">
        <f t="shared" si="225"/>
        <v>0</v>
      </c>
      <c r="M1910" s="68"/>
      <c r="N1910" s="19"/>
    </row>
    <row r="1911" spans="1:14" ht="24" hidden="1" customHeight="1">
      <c r="A1911" s="61" t="s">
        <v>1112</v>
      </c>
      <c r="B1911" s="67" t="s">
        <v>1113</v>
      </c>
      <c r="C1911" s="68" t="s">
        <v>83</v>
      </c>
      <c r="D1911" s="69">
        <v>7</v>
      </c>
      <c r="E1911" s="64"/>
      <c r="F1911" s="46">
        <f t="shared" si="223"/>
        <v>0</v>
      </c>
      <c r="G1911" s="65"/>
      <c r="H1911" s="46">
        <f t="shared" si="223"/>
        <v>0</v>
      </c>
      <c r="I1911" s="65">
        <v>0</v>
      </c>
      <c r="J1911" s="46">
        <f t="shared" si="224"/>
        <v>0</v>
      </c>
      <c r="K1911" s="46"/>
      <c r="L1911" s="46">
        <f t="shared" si="225"/>
        <v>0</v>
      </c>
      <c r="M1911" s="68"/>
      <c r="N1911" s="19"/>
    </row>
    <row r="1912" spans="1:14" ht="24" hidden="1" customHeight="1">
      <c r="A1912" s="61" t="s">
        <v>1114</v>
      </c>
      <c r="B1912" s="67" t="s">
        <v>1115</v>
      </c>
      <c r="C1912" s="68" t="s">
        <v>73</v>
      </c>
      <c r="D1912" s="69">
        <v>1517</v>
      </c>
      <c r="E1912" s="64"/>
      <c r="F1912" s="46">
        <f t="shared" si="223"/>
        <v>0</v>
      </c>
      <c r="G1912" s="65"/>
      <c r="H1912" s="46">
        <f t="shared" si="223"/>
        <v>0</v>
      </c>
      <c r="I1912" s="65">
        <v>0</v>
      </c>
      <c r="J1912" s="46">
        <f t="shared" si="224"/>
        <v>0</v>
      </c>
      <c r="K1912" s="46"/>
      <c r="L1912" s="46">
        <f t="shared" si="225"/>
        <v>0</v>
      </c>
      <c r="M1912" s="68"/>
      <c r="N1912" s="19"/>
    </row>
    <row r="1913" spans="1:14" ht="24" hidden="1" customHeight="1">
      <c r="A1913" s="61" t="s">
        <v>1114</v>
      </c>
      <c r="B1913" s="67" t="s">
        <v>1116</v>
      </c>
      <c r="C1913" s="68" t="s">
        <v>73</v>
      </c>
      <c r="D1913" s="69">
        <v>576</v>
      </c>
      <c r="E1913" s="64"/>
      <c r="F1913" s="46">
        <f t="shared" si="223"/>
        <v>0</v>
      </c>
      <c r="G1913" s="65"/>
      <c r="H1913" s="46">
        <f t="shared" si="223"/>
        <v>0</v>
      </c>
      <c r="I1913" s="65">
        <v>0</v>
      </c>
      <c r="J1913" s="46">
        <f t="shared" si="224"/>
        <v>0</v>
      </c>
      <c r="K1913" s="46"/>
      <c r="L1913" s="46">
        <f t="shared" si="225"/>
        <v>0</v>
      </c>
      <c r="M1913" s="68"/>
      <c r="N1913" s="19"/>
    </row>
    <row r="1914" spans="1:14" ht="24" hidden="1" customHeight="1">
      <c r="A1914" s="61" t="s">
        <v>1114</v>
      </c>
      <c r="B1914" s="67" t="s">
        <v>1117</v>
      </c>
      <c r="C1914" s="68" t="s">
        <v>73</v>
      </c>
      <c r="D1914" s="69">
        <v>133</v>
      </c>
      <c r="E1914" s="64"/>
      <c r="F1914" s="46">
        <f t="shared" si="223"/>
        <v>0</v>
      </c>
      <c r="G1914" s="65"/>
      <c r="H1914" s="46">
        <f t="shared" si="223"/>
        <v>0</v>
      </c>
      <c r="I1914" s="65">
        <v>0</v>
      </c>
      <c r="J1914" s="46">
        <f t="shared" si="224"/>
        <v>0</v>
      </c>
      <c r="K1914" s="46"/>
      <c r="L1914" s="46">
        <f t="shared" si="225"/>
        <v>0</v>
      </c>
      <c r="M1914" s="68"/>
      <c r="N1914" s="19"/>
    </row>
    <row r="1915" spans="1:14" ht="24" hidden="1" customHeight="1">
      <c r="A1915" s="61" t="s">
        <v>1118</v>
      </c>
      <c r="B1915" s="67" t="s">
        <v>1119</v>
      </c>
      <c r="C1915" s="68" t="s">
        <v>73</v>
      </c>
      <c r="D1915" s="69">
        <v>128</v>
      </c>
      <c r="E1915" s="64"/>
      <c r="F1915" s="46">
        <f t="shared" si="223"/>
        <v>0</v>
      </c>
      <c r="G1915" s="65"/>
      <c r="H1915" s="46">
        <f t="shared" si="223"/>
        <v>0</v>
      </c>
      <c r="I1915" s="65">
        <v>0</v>
      </c>
      <c r="J1915" s="46">
        <f t="shared" si="224"/>
        <v>0</v>
      </c>
      <c r="K1915" s="46"/>
      <c r="L1915" s="46">
        <f t="shared" si="225"/>
        <v>0</v>
      </c>
      <c r="M1915" s="68"/>
      <c r="N1915" s="19"/>
    </row>
    <row r="1916" spans="1:14" ht="24" hidden="1" customHeight="1">
      <c r="A1916" s="61" t="s">
        <v>1118</v>
      </c>
      <c r="B1916" s="67" t="s">
        <v>1120</v>
      </c>
      <c r="C1916" s="68" t="s">
        <v>73</v>
      </c>
      <c r="D1916" s="69">
        <v>41</v>
      </c>
      <c r="E1916" s="64"/>
      <c r="F1916" s="46">
        <f t="shared" si="223"/>
        <v>0</v>
      </c>
      <c r="G1916" s="65"/>
      <c r="H1916" s="46">
        <f t="shared" si="223"/>
        <v>0</v>
      </c>
      <c r="I1916" s="65">
        <v>0</v>
      </c>
      <c r="J1916" s="46">
        <f t="shared" si="224"/>
        <v>0</v>
      </c>
      <c r="K1916" s="46"/>
      <c r="L1916" s="46">
        <f t="shared" si="225"/>
        <v>0</v>
      </c>
      <c r="M1916" s="68"/>
      <c r="N1916" s="19"/>
    </row>
    <row r="1917" spans="1:14" ht="24" hidden="1" customHeight="1">
      <c r="A1917" s="61" t="s">
        <v>1121</v>
      </c>
      <c r="B1917" s="67" t="s">
        <v>1122</v>
      </c>
      <c r="C1917" s="68" t="s">
        <v>73</v>
      </c>
      <c r="D1917" s="69">
        <v>87</v>
      </c>
      <c r="E1917" s="64"/>
      <c r="F1917" s="46">
        <f t="shared" si="223"/>
        <v>0</v>
      </c>
      <c r="G1917" s="65"/>
      <c r="H1917" s="46">
        <f t="shared" si="223"/>
        <v>0</v>
      </c>
      <c r="I1917" s="65">
        <v>0</v>
      </c>
      <c r="J1917" s="46">
        <f t="shared" si="224"/>
        <v>0</v>
      </c>
      <c r="K1917" s="46"/>
      <c r="L1917" s="46">
        <f t="shared" si="225"/>
        <v>0</v>
      </c>
      <c r="M1917" s="68"/>
      <c r="N1917" s="19"/>
    </row>
    <row r="1918" spans="1:14" ht="24" hidden="1" customHeight="1">
      <c r="A1918" s="61" t="s">
        <v>1123</v>
      </c>
      <c r="B1918" s="67" t="s">
        <v>1122</v>
      </c>
      <c r="C1918" s="68" t="s">
        <v>83</v>
      </c>
      <c r="D1918" s="69">
        <v>87</v>
      </c>
      <c r="E1918" s="64"/>
      <c r="F1918" s="46">
        <f t="shared" si="223"/>
        <v>0</v>
      </c>
      <c r="G1918" s="65"/>
      <c r="H1918" s="46">
        <f t="shared" si="223"/>
        <v>0</v>
      </c>
      <c r="I1918" s="65">
        <v>0</v>
      </c>
      <c r="J1918" s="46">
        <f t="shared" si="224"/>
        <v>0</v>
      </c>
      <c r="K1918" s="46"/>
      <c r="L1918" s="46">
        <f t="shared" si="225"/>
        <v>0</v>
      </c>
      <c r="M1918" s="68"/>
      <c r="N1918" s="19"/>
    </row>
    <row r="1919" spans="1:14" ht="24" hidden="1" customHeight="1">
      <c r="A1919" s="61" t="s">
        <v>1124</v>
      </c>
      <c r="B1919" s="67" t="s">
        <v>1125</v>
      </c>
      <c r="C1919" s="68" t="s">
        <v>73</v>
      </c>
      <c r="D1919" s="69">
        <v>9</v>
      </c>
      <c r="E1919" s="64"/>
      <c r="F1919" s="46">
        <f t="shared" si="223"/>
        <v>0</v>
      </c>
      <c r="G1919" s="65"/>
      <c r="H1919" s="46">
        <f t="shared" si="223"/>
        <v>0</v>
      </c>
      <c r="I1919" s="65">
        <v>0</v>
      </c>
      <c r="J1919" s="46">
        <f t="shared" si="224"/>
        <v>0</v>
      </c>
      <c r="K1919" s="46"/>
      <c r="L1919" s="46">
        <f t="shared" si="225"/>
        <v>0</v>
      </c>
      <c r="M1919" s="68"/>
      <c r="N1919" s="19"/>
    </row>
    <row r="1920" spans="1:14" ht="24" hidden="1" customHeight="1">
      <c r="A1920" s="61" t="s">
        <v>1126</v>
      </c>
      <c r="B1920" s="67" t="s">
        <v>1127</v>
      </c>
      <c r="C1920" s="68" t="s">
        <v>83</v>
      </c>
      <c r="D1920" s="69">
        <v>4</v>
      </c>
      <c r="E1920" s="64"/>
      <c r="F1920" s="46">
        <f t="shared" si="223"/>
        <v>0</v>
      </c>
      <c r="G1920" s="65"/>
      <c r="H1920" s="46">
        <f t="shared" si="223"/>
        <v>0</v>
      </c>
      <c r="I1920" s="65">
        <v>0</v>
      </c>
      <c r="J1920" s="46">
        <f t="shared" si="224"/>
        <v>0</v>
      </c>
      <c r="K1920" s="46"/>
      <c r="L1920" s="46">
        <f t="shared" si="225"/>
        <v>0</v>
      </c>
      <c r="M1920" s="68"/>
      <c r="N1920" s="19"/>
    </row>
    <row r="1921" spans="1:14" ht="24" hidden="1" customHeight="1">
      <c r="A1921" s="61" t="s">
        <v>1126</v>
      </c>
      <c r="B1921" s="67" t="s">
        <v>1128</v>
      </c>
      <c r="C1921" s="68" t="s">
        <v>83</v>
      </c>
      <c r="D1921" s="69">
        <v>1</v>
      </c>
      <c r="E1921" s="64"/>
      <c r="F1921" s="46">
        <f t="shared" si="223"/>
        <v>0</v>
      </c>
      <c r="G1921" s="65"/>
      <c r="H1921" s="46">
        <f t="shared" si="223"/>
        <v>0</v>
      </c>
      <c r="I1921" s="65">
        <v>0</v>
      </c>
      <c r="J1921" s="46">
        <f t="shared" si="224"/>
        <v>0</v>
      </c>
      <c r="K1921" s="46"/>
      <c r="L1921" s="46">
        <f t="shared" si="225"/>
        <v>0</v>
      </c>
      <c r="M1921" s="68"/>
      <c r="N1921" s="19"/>
    </row>
    <row r="1922" spans="1:14" ht="24" hidden="1" customHeight="1">
      <c r="A1922" s="61" t="s">
        <v>1126</v>
      </c>
      <c r="B1922" s="67" t="s">
        <v>1129</v>
      </c>
      <c r="C1922" s="68" t="s">
        <v>83</v>
      </c>
      <c r="D1922" s="69">
        <v>1</v>
      </c>
      <c r="E1922" s="64"/>
      <c r="F1922" s="46">
        <f t="shared" si="223"/>
        <v>0</v>
      </c>
      <c r="G1922" s="65"/>
      <c r="H1922" s="46">
        <f t="shared" si="223"/>
        <v>0</v>
      </c>
      <c r="I1922" s="65">
        <v>0</v>
      </c>
      <c r="J1922" s="46">
        <f t="shared" si="224"/>
        <v>0</v>
      </c>
      <c r="K1922" s="46"/>
      <c r="L1922" s="46">
        <f t="shared" si="225"/>
        <v>0</v>
      </c>
      <c r="M1922" s="68"/>
      <c r="N1922" s="19"/>
    </row>
    <row r="1923" spans="1:14" ht="24" hidden="1" customHeight="1">
      <c r="A1923" s="61" t="s">
        <v>1130</v>
      </c>
      <c r="B1923" s="67" t="s">
        <v>1131</v>
      </c>
      <c r="C1923" s="68" t="s">
        <v>46</v>
      </c>
      <c r="D1923" s="69">
        <v>1</v>
      </c>
      <c r="E1923" s="64"/>
      <c r="F1923" s="46">
        <f t="shared" si="223"/>
        <v>0</v>
      </c>
      <c r="G1923" s="65"/>
      <c r="H1923" s="46">
        <f t="shared" si="223"/>
        <v>0</v>
      </c>
      <c r="I1923" s="65">
        <v>0</v>
      </c>
      <c r="J1923" s="46">
        <f t="shared" si="224"/>
        <v>0</v>
      </c>
      <c r="K1923" s="46"/>
      <c r="L1923" s="46">
        <f t="shared" si="225"/>
        <v>0</v>
      </c>
      <c r="M1923" s="68"/>
      <c r="N1923" s="19"/>
    </row>
    <row r="1924" spans="1:14" ht="24" hidden="1" customHeight="1">
      <c r="A1924" s="61" t="s">
        <v>575</v>
      </c>
      <c r="B1924" s="67" t="s">
        <v>806</v>
      </c>
      <c r="C1924" s="68" t="s">
        <v>577</v>
      </c>
      <c r="D1924" s="69">
        <v>12.8</v>
      </c>
      <c r="E1924" s="64"/>
      <c r="F1924" s="46">
        <f t="shared" si="223"/>
        <v>0</v>
      </c>
      <c r="G1924" s="65"/>
      <c r="H1924" s="46">
        <f t="shared" si="223"/>
        <v>0</v>
      </c>
      <c r="I1924" s="65">
        <v>0</v>
      </c>
      <c r="J1924" s="46">
        <f t="shared" si="224"/>
        <v>0</v>
      </c>
      <c r="K1924" s="46"/>
      <c r="L1924" s="46">
        <f t="shared" si="225"/>
        <v>0</v>
      </c>
      <c r="M1924" s="68"/>
      <c r="N1924" s="19"/>
    </row>
    <row r="1925" spans="1:14" ht="24" hidden="1" customHeight="1">
      <c r="A1925" s="61" t="s">
        <v>575</v>
      </c>
      <c r="B1925" s="67" t="s">
        <v>1045</v>
      </c>
      <c r="C1925" s="68" t="s">
        <v>577</v>
      </c>
      <c r="D1925" s="69">
        <v>35.200000000000003</v>
      </c>
      <c r="E1925" s="64"/>
      <c r="F1925" s="46">
        <f t="shared" si="223"/>
        <v>0</v>
      </c>
      <c r="G1925" s="65"/>
      <c r="H1925" s="46">
        <f t="shared" si="223"/>
        <v>0</v>
      </c>
      <c r="I1925" s="65">
        <v>0</v>
      </c>
      <c r="J1925" s="46">
        <f t="shared" si="224"/>
        <v>0</v>
      </c>
      <c r="K1925" s="46"/>
      <c r="L1925" s="46">
        <f t="shared" si="225"/>
        <v>0</v>
      </c>
      <c r="M1925" s="68"/>
    </row>
    <row r="1926" spans="1:14" ht="24" hidden="1" customHeight="1">
      <c r="A1926" s="61" t="s">
        <v>575</v>
      </c>
      <c r="B1926" s="67" t="s">
        <v>1132</v>
      </c>
      <c r="C1926" s="68" t="s">
        <v>577</v>
      </c>
      <c r="D1926" s="69">
        <v>0.8</v>
      </c>
      <c r="E1926" s="64"/>
      <c r="F1926" s="46">
        <f t="shared" si="223"/>
        <v>0</v>
      </c>
      <c r="G1926" s="65"/>
      <c r="H1926" s="46">
        <f t="shared" si="223"/>
        <v>0</v>
      </c>
      <c r="I1926" s="65">
        <v>0</v>
      </c>
      <c r="J1926" s="46">
        <f t="shared" si="224"/>
        <v>0</v>
      </c>
      <c r="K1926" s="46"/>
      <c r="L1926" s="46">
        <f t="shared" si="225"/>
        <v>0</v>
      </c>
      <c r="M1926" s="68"/>
    </row>
    <row r="1927" spans="1:14" ht="24" hidden="1" customHeight="1">
      <c r="A1927" s="61" t="s">
        <v>575</v>
      </c>
      <c r="B1927" s="67" t="s">
        <v>1133</v>
      </c>
      <c r="C1927" s="68" t="s">
        <v>577</v>
      </c>
      <c r="D1927" s="69">
        <v>0.8</v>
      </c>
      <c r="E1927" s="64"/>
      <c r="F1927" s="46">
        <f t="shared" si="223"/>
        <v>0</v>
      </c>
      <c r="G1927" s="65"/>
      <c r="H1927" s="46">
        <f t="shared" si="223"/>
        <v>0</v>
      </c>
      <c r="I1927" s="65">
        <v>0</v>
      </c>
      <c r="J1927" s="46">
        <f t="shared" si="224"/>
        <v>0</v>
      </c>
      <c r="K1927" s="46"/>
      <c r="L1927" s="46">
        <f t="shared" si="225"/>
        <v>0</v>
      </c>
      <c r="M1927" s="68"/>
    </row>
    <row r="1928" spans="1:14" ht="24" hidden="1" customHeight="1">
      <c r="A1928" s="61" t="s">
        <v>575</v>
      </c>
      <c r="B1928" s="67" t="s">
        <v>576</v>
      </c>
      <c r="C1928" s="68" t="s">
        <v>577</v>
      </c>
      <c r="D1928" s="69">
        <v>6.4</v>
      </c>
      <c r="E1928" s="64"/>
      <c r="F1928" s="46">
        <f t="shared" si="223"/>
        <v>0</v>
      </c>
      <c r="G1928" s="65"/>
      <c r="H1928" s="46">
        <f t="shared" si="223"/>
        <v>0</v>
      </c>
      <c r="I1928" s="65">
        <v>0</v>
      </c>
      <c r="J1928" s="46">
        <f t="shared" si="224"/>
        <v>0</v>
      </c>
      <c r="K1928" s="46"/>
      <c r="L1928" s="46">
        <f t="shared" si="225"/>
        <v>0</v>
      </c>
      <c r="M1928" s="68"/>
    </row>
    <row r="1929" spans="1:14" ht="24" hidden="1" customHeight="1">
      <c r="A1929" s="61" t="s">
        <v>579</v>
      </c>
      <c r="B1929" s="67" t="s">
        <v>956</v>
      </c>
      <c r="C1929" s="68" t="s">
        <v>46</v>
      </c>
      <c r="D1929" s="69">
        <v>1</v>
      </c>
      <c r="E1929" s="64"/>
      <c r="F1929" s="46">
        <f t="shared" si="223"/>
        <v>0</v>
      </c>
      <c r="G1929" s="65"/>
      <c r="H1929" s="46">
        <f t="shared" si="223"/>
        <v>0</v>
      </c>
      <c r="I1929" s="65">
        <v>0</v>
      </c>
      <c r="J1929" s="46">
        <f t="shared" si="224"/>
        <v>0</v>
      </c>
      <c r="K1929" s="46"/>
      <c r="L1929" s="46">
        <f t="shared" si="225"/>
        <v>0</v>
      </c>
      <c r="M1929" s="68"/>
    </row>
    <row r="1930" spans="1:14" ht="24" customHeight="1">
      <c r="A1930" s="21"/>
      <c r="B1930" s="21"/>
      <c r="C1930" s="22"/>
      <c r="D1930" s="23"/>
      <c r="E1930" s="24"/>
      <c r="F1930" s="25"/>
      <c r="G1930" s="25"/>
      <c r="H1930" s="25"/>
      <c r="I1930" s="25"/>
      <c r="J1930" s="25"/>
      <c r="K1930" s="25"/>
      <c r="L1930" s="25"/>
      <c r="M1930" s="22"/>
    </row>
    <row r="1931" spans="1:14" ht="24" customHeight="1">
      <c r="A1931" s="61"/>
      <c r="B1931" s="61"/>
      <c r="C1931" s="62"/>
      <c r="D1931" s="66"/>
      <c r="E1931" s="64"/>
      <c r="F1931" s="46"/>
      <c r="G1931" s="65"/>
      <c r="H1931" s="46"/>
      <c r="I1931" s="65"/>
      <c r="J1931" s="46"/>
      <c r="K1931" s="46"/>
      <c r="L1931" s="46"/>
      <c r="M1931" s="62"/>
    </row>
    <row r="1932" spans="1:14" ht="24" customHeight="1">
      <c r="A1932" s="42" t="s">
        <v>212</v>
      </c>
      <c r="B1932" s="42" t="s">
        <v>213</v>
      </c>
      <c r="C1932" s="43" t="s">
        <v>83</v>
      </c>
      <c r="D1932" s="99">
        <v>17</v>
      </c>
      <c r="E1932" s="64"/>
      <c r="F1932" s="46"/>
      <c r="G1932" s="65"/>
      <c r="H1932" s="46"/>
      <c r="I1932" s="65"/>
      <c r="J1932" s="46"/>
      <c r="K1932" s="46"/>
      <c r="L1932" s="46"/>
      <c r="M1932" s="62"/>
    </row>
    <row r="1933" spans="1:14" ht="24" customHeight="1">
      <c r="A1933" s="42" t="s">
        <v>212</v>
      </c>
      <c r="B1933" s="42" t="s">
        <v>214</v>
      </c>
      <c r="C1933" s="43" t="s">
        <v>83</v>
      </c>
      <c r="D1933" s="99">
        <v>7</v>
      </c>
      <c r="E1933" s="64"/>
      <c r="F1933" s="46"/>
      <c r="G1933" s="65"/>
      <c r="H1933" s="46"/>
      <c r="I1933" s="65"/>
      <c r="J1933" s="46"/>
      <c r="K1933" s="46"/>
      <c r="L1933" s="46"/>
      <c r="M1933" s="62"/>
    </row>
    <row r="1934" spans="1:14" ht="24" customHeight="1">
      <c r="A1934" s="42" t="s">
        <v>212</v>
      </c>
      <c r="B1934" s="42" t="s">
        <v>215</v>
      </c>
      <c r="C1934" s="43" t="s">
        <v>83</v>
      </c>
      <c r="D1934" s="99">
        <v>1</v>
      </c>
      <c r="E1934" s="64"/>
      <c r="F1934" s="46"/>
      <c r="G1934" s="65"/>
      <c r="H1934" s="46"/>
      <c r="I1934" s="65"/>
      <c r="J1934" s="46"/>
      <c r="K1934" s="46"/>
      <c r="L1934" s="46"/>
      <c r="M1934" s="62"/>
    </row>
    <row r="1935" spans="1:14" ht="24" customHeight="1">
      <c r="A1935" s="42" t="s">
        <v>212</v>
      </c>
      <c r="B1935" s="42" t="s">
        <v>216</v>
      </c>
      <c r="C1935" s="43" t="s">
        <v>83</v>
      </c>
      <c r="D1935" s="99">
        <v>5</v>
      </c>
      <c r="E1935" s="64"/>
      <c r="F1935" s="46"/>
      <c r="G1935" s="65"/>
      <c r="H1935" s="46"/>
      <c r="I1935" s="65"/>
      <c r="J1935" s="46"/>
      <c r="K1935" s="46"/>
      <c r="L1935" s="46"/>
      <c r="M1935" s="62"/>
    </row>
    <row r="1936" spans="1:14" ht="24" customHeight="1">
      <c r="A1936" s="42" t="s">
        <v>212</v>
      </c>
      <c r="B1936" s="42" t="s">
        <v>217</v>
      </c>
      <c r="C1936" s="43" t="s">
        <v>83</v>
      </c>
      <c r="D1936" s="99">
        <v>2</v>
      </c>
      <c r="E1936" s="64"/>
      <c r="F1936" s="46"/>
      <c r="G1936" s="65"/>
      <c r="H1936" s="46"/>
      <c r="I1936" s="65"/>
      <c r="J1936" s="46"/>
      <c r="K1936" s="46"/>
      <c r="L1936" s="46"/>
      <c r="M1936" s="62"/>
    </row>
    <row r="1937" spans="1:13" ht="24" customHeight="1">
      <c r="A1937" s="42" t="s">
        <v>212</v>
      </c>
      <c r="B1937" s="42" t="s">
        <v>218</v>
      </c>
      <c r="C1937" s="43" t="s">
        <v>83</v>
      </c>
      <c r="D1937" s="99">
        <v>1</v>
      </c>
      <c r="E1937" s="64"/>
      <c r="F1937" s="46"/>
      <c r="G1937" s="65"/>
      <c r="H1937" s="46"/>
      <c r="I1937" s="65"/>
      <c r="J1937" s="46"/>
      <c r="K1937" s="46"/>
      <c r="L1937" s="46"/>
      <c r="M1937" s="62"/>
    </row>
    <row r="1938" spans="1:13" ht="24" customHeight="1">
      <c r="A1938" s="42" t="s">
        <v>212</v>
      </c>
      <c r="B1938" s="42" t="s">
        <v>219</v>
      </c>
      <c r="C1938" s="43" t="s">
        <v>83</v>
      </c>
      <c r="D1938" s="99">
        <v>2</v>
      </c>
      <c r="E1938" s="64"/>
      <c r="F1938" s="46"/>
      <c r="G1938" s="65"/>
      <c r="H1938" s="46"/>
      <c r="I1938" s="65"/>
      <c r="J1938" s="46"/>
      <c r="K1938" s="46"/>
      <c r="L1938" s="46"/>
      <c r="M1938" s="62"/>
    </row>
    <row r="1939" spans="1:13" ht="24" customHeight="1">
      <c r="A1939" s="42" t="s">
        <v>1218</v>
      </c>
      <c r="B1939" s="42" t="s">
        <v>1219</v>
      </c>
      <c r="C1939" s="43" t="s">
        <v>83</v>
      </c>
      <c r="D1939" s="99">
        <v>2</v>
      </c>
      <c r="E1939" s="64"/>
      <c r="F1939" s="46"/>
      <c r="G1939" s="65"/>
      <c r="H1939" s="46"/>
      <c r="I1939" s="65"/>
      <c r="J1939" s="46"/>
      <c r="K1939" s="46"/>
      <c r="L1939" s="46"/>
      <c r="M1939" s="62"/>
    </row>
    <row r="1940" spans="1:13" ht="24" customHeight="1">
      <c r="A1940" s="42" t="s">
        <v>212</v>
      </c>
      <c r="B1940" s="42" t="s">
        <v>222</v>
      </c>
      <c r="C1940" s="43" t="s">
        <v>83</v>
      </c>
      <c r="D1940" s="99">
        <v>1</v>
      </c>
      <c r="E1940" s="64"/>
      <c r="F1940" s="46"/>
      <c r="G1940" s="65"/>
      <c r="H1940" s="46"/>
      <c r="I1940" s="65"/>
      <c r="J1940" s="46"/>
      <c r="K1940" s="46"/>
      <c r="L1940" s="46"/>
      <c r="M1940" s="62"/>
    </row>
    <row r="1941" spans="1:13" ht="24" customHeight="1">
      <c r="A1941" s="42" t="s">
        <v>212</v>
      </c>
      <c r="B1941" s="42" t="s">
        <v>223</v>
      </c>
      <c r="C1941" s="43" t="s">
        <v>83</v>
      </c>
      <c r="D1941" s="99">
        <v>1</v>
      </c>
      <c r="E1941" s="64"/>
      <c r="F1941" s="46"/>
      <c r="G1941" s="65"/>
      <c r="H1941" s="46"/>
      <c r="I1941" s="65"/>
      <c r="J1941" s="46"/>
      <c r="K1941" s="46"/>
      <c r="L1941" s="46"/>
      <c r="M1941" s="62"/>
    </row>
    <row r="1942" spans="1:13" ht="24" customHeight="1">
      <c r="A1942" s="42" t="s">
        <v>1220</v>
      </c>
      <c r="B1942" s="42" t="s">
        <v>1221</v>
      </c>
      <c r="C1942" s="43" t="s">
        <v>1222</v>
      </c>
      <c r="D1942" s="99">
        <v>1</v>
      </c>
      <c r="E1942" s="64"/>
      <c r="F1942" s="46"/>
      <c r="G1942" s="65"/>
      <c r="H1942" s="46"/>
      <c r="I1942" s="65"/>
      <c r="J1942" s="46"/>
      <c r="K1942" s="46"/>
      <c r="L1942" s="46"/>
      <c r="M1942" s="62"/>
    </row>
    <row r="1943" spans="1:13" ht="24" customHeight="1">
      <c r="A1943" s="42" t="s">
        <v>212</v>
      </c>
      <c r="B1943" s="42" t="s">
        <v>224</v>
      </c>
      <c r="C1943" s="43" t="s">
        <v>83</v>
      </c>
      <c r="D1943" s="99">
        <v>2</v>
      </c>
      <c r="E1943" s="64"/>
      <c r="F1943" s="46"/>
      <c r="G1943" s="65"/>
      <c r="H1943" s="46"/>
      <c r="I1943" s="65"/>
      <c r="J1943" s="46"/>
      <c r="K1943" s="46"/>
      <c r="L1943" s="46"/>
      <c r="M1943" s="62"/>
    </row>
    <row r="1944" spans="1:13" ht="24" customHeight="1">
      <c r="A1944" s="42" t="s">
        <v>212</v>
      </c>
      <c r="B1944" s="42" t="s">
        <v>225</v>
      </c>
      <c r="C1944" s="43" t="s">
        <v>83</v>
      </c>
      <c r="D1944" s="99">
        <v>2</v>
      </c>
      <c r="E1944" s="64"/>
      <c r="F1944" s="46"/>
      <c r="G1944" s="65"/>
      <c r="H1944" s="46"/>
      <c r="I1944" s="65"/>
      <c r="J1944" s="46"/>
      <c r="K1944" s="46"/>
      <c r="L1944" s="46"/>
      <c r="M1944" s="62"/>
    </row>
    <row r="1945" spans="1:13" ht="24" customHeight="1">
      <c r="A1945" s="42" t="s">
        <v>212</v>
      </c>
      <c r="B1945" s="42" t="s">
        <v>226</v>
      </c>
      <c r="C1945" s="43" t="s">
        <v>83</v>
      </c>
      <c r="D1945" s="99">
        <v>1</v>
      </c>
      <c r="E1945" s="64"/>
      <c r="F1945" s="46"/>
      <c r="G1945" s="65"/>
      <c r="H1945" s="46"/>
      <c r="I1945" s="65"/>
      <c r="J1945" s="46"/>
      <c r="K1945" s="46"/>
      <c r="L1945" s="46"/>
      <c r="M1945" s="62"/>
    </row>
    <row r="1946" spans="1:13" ht="24" customHeight="1">
      <c r="A1946" s="42" t="s">
        <v>1220</v>
      </c>
      <c r="B1946" s="42" t="s">
        <v>1223</v>
      </c>
      <c r="C1946" s="43" t="s">
        <v>1222</v>
      </c>
      <c r="D1946" s="99">
        <v>2</v>
      </c>
      <c r="E1946" s="64"/>
      <c r="F1946" s="46"/>
      <c r="G1946" s="65"/>
      <c r="H1946" s="46"/>
      <c r="I1946" s="65"/>
      <c r="J1946" s="46"/>
      <c r="K1946" s="46"/>
      <c r="L1946" s="46"/>
      <c r="M1946" s="62"/>
    </row>
    <row r="1947" spans="1:13" ht="24" customHeight="1">
      <c r="A1947" s="61" t="s">
        <v>1224</v>
      </c>
      <c r="B1947" s="61"/>
      <c r="C1947" s="62"/>
      <c r="D1947" s="66"/>
      <c r="E1947" s="64"/>
      <c r="F1947" s="46"/>
      <c r="G1947" s="65"/>
      <c r="H1947" s="46"/>
      <c r="I1947" s="65"/>
      <c r="J1947" s="46"/>
      <c r="K1947" s="46"/>
      <c r="L1947" s="46"/>
      <c r="M1947" s="62"/>
    </row>
    <row r="1948" spans="1:13" ht="24" customHeight="1">
      <c r="A1948" s="61" t="s">
        <v>1239</v>
      </c>
      <c r="B1948" s="61" t="s">
        <v>1225</v>
      </c>
      <c r="C1948" s="43" t="s">
        <v>1222</v>
      </c>
      <c r="D1948" s="66"/>
      <c r="E1948" s="64"/>
      <c r="F1948" s="46"/>
      <c r="G1948" s="65"/>
      <c r="H1948" s="46"/>
      <c r="I1948" s="65"/>
      <c r="J1948" s="46"/>
      <c r="K1948" s="46"/>
      <c r="L1948" s="46"/>
      <c r="M1948" s="62"/>
    </row>
    <row r="1949" spans="1:13" ht="24" customHeight="1">
      <c r="A1949" s="61" t="s">
        <v>1239</v>
      </c>
      <c r="B1949" s="61" t="s">
        <v>1226</v>
      </c>
      <c r="C1949" s="43" t="s">
        <v>1222</v>
      </c>
      <c r="D1949" s="66"/>
      <c r="E1949" s="64"/>
      <c r="F1949" s="46"/>
      <c r="G1949" s="65"/>
      <c r="H1949" s="46"/>
      <c r="I1949" s="65"/>
      <c r="J1949" s="46"/>
      <c r="K1949" s="46"/>
      <c r="L1949" s="46"/>
      <c r="M1949" s="62"/>
    </row>
    <row r="1950" spans="1:13" ht="24" customHeight="1">
      <c r="A1950" s="61" t="s">
        <v>1239</v>
      </c>
      <c r="B1950" s="61" t="s">
        <v>1227</v>
      </c>
      <c r="C1950" s="43" t="s">
        <v>1222</v>
      </c>
      <c r="D1950" s="66"/>
      <c r="E1950" s="64"/>
      <c r="F1950" s="46"/>
      <c r="G1950" s="65"/>
      <c r="H1950" s="46"/>
      <c r="I1950" s="65"/>
      <c r="J1950" s="46"/>
      <c r="K1950" s="46"/>
      <c r="L1950" s="46"/>
      <c r="M1950" s="62"/>
    </row>
    <row r="1951" spans="1:13" ht="24" customHeight="1">
      <c r="A1951" s="61" t="s">
        <v>1239</v>
      </c>
      <c r="B1951" s="61" t="s">
        <v>1228</v>
      </c>
      <c r="C1951" s="43" t="s">
        <v>1222</v>
      </c>
      <c r="D1951" s="66"/>
      <c r="E1951" s="64"/>
      <c r="F1951" s="46"/>
      <c r="G1951" s="65"/>
      <c r="H1951" s="46"/>
      <c r="I1951" s="65"/>
      <c r="J1951" s="46"/>
      <c r="K1951" s="46"/>
      <c r="L1951" s="46"/>
      <c r="M1951" s="62"/>
    </row>
    <row r="1952" spans="1:13" ht="24" customHeight="1">
      <c r="A1952" s="61" t="s">
        <v>1239</v>
      </c>
      <c r="B1952" s="61" t="s">
        <v>1229</v>
      </c>
      <c r="C1952" s="43" t="s">
        <v>1222</v>
      </c>
      <c r="D1952" s="66"/>
      <c r="E1952" s="64"/>
      <c r="F1952" s="46"/>
      <c r="G1952" s="65"/>
      <c r="H1952" s="46"/>
      <c r="I1952" s="65"/>
      <c r="J1952" s="46"/>
      <c r="K1952" s="46"/>
      <c r="L1952" s="46"/>
      <c r="M1952" s="62"/>
    </row>
    <row r="1953" spans="1:13" ht="24" customHeight="1">
      <c r="A1953" s="61" t="s">
        <v>1239</v>
      </c>
      <c r="B1953" s="61" t="s">
        <v>1230</v>
      </c>
      <c r="C1953" s="43" t="s">
        <v>1222</v>
      </c>
      <c r="D1953" s="66"/>
      <c r="E1953" s="64"/>
      <c r="F1953" s="46"/>
      <c r="G1953" s="65"/>
      <c r="H1953" s="46"/>
      <c r="I1953" s="65"/>
      <c r="J1953" s="46"/>
      <c r="K1953" s="46"/>
      <c r="L1953" s="46"/>
      <c r="M1953" s="62"/>
    </row>
    <row r="1954" spans="1:13" ht="24" customHeight="1">
      <c r="A1954" s="61" t="s">
        <v>1239</v>
      </c>
      <c r="B1954" s="61" t="s">
        <v>1231</v>
      </c>
      <c r="C1954" s="43" t="s">
        <v>1222</v>
      </c>
      <c r="D1954" s="66"/>
      <c r="E1954" s="64"/>
      <c r="F1954" s="46"/>
      <c r="G1954" s="65"/>
      <c r="H1954" s="46"/>
      <c r="I1954" s="65"/>
      <c r="J1954" s="46"/>
      <c r="K1954" s="46"/>
      <c r="L1954" s="46"/>
      <c r="M1954" s="62"/>
    </row>
    <row r="1955" spans="1:13" ht="24" customHeight="1">
      <c r="A1955" s="61" t="s">
        <v>1239</v>
      </c>
      <c r="B1955" s="61" t="s">
        <v>1232</v>
      </c>
      <c r="C1955" s="43" t="s">
        <v>1222</v>
      </c>
      <c r="D1955" s="66"/>
      <c r="E1955" s="64"/>
      <c r="F1955" s="46"/>
      <c r="G1955" s="65"/>
      <c r="H1955" s="46"/>
      <c r="I1955" s="65"/>
      <c r="J1955" s="46"/>
      <c r="K1955" s="46"/>
      <c r="L1955" s="46"/>
      <c r="M1955" s="62"/>
    </row>
    <row r="1956" spans="1:13" ht="24" customHeight="1">
      <c r="A1956" s="61" t="s">
        <v>1239</v>
      </c>
      <c r="B1956" s="61" t="s">
        <v>1233</v>
      </c>
      <c r="C1956" s="43" t="s">
        <v>1222</v>
      </c>
      <c r="D1956" s="66"/>
      <c r="E1956" s="64"/>
      <c r="F1956" s="46"/>
      <c r="G1956" s="65"/>
      <c r="H1956" s="46"/>
      <c r="I1956" s="65"/>
      <c r="J1956" s="46"/>
      <c r="K1956" s="46"/>
      <c r="L1956" s="46"/>
      <c r="M1956" s="62"/>
    </row>
    <row r="1957" spans="1:13" ht="24" customHeight="1">
      <c r="A1957" s="61" t="s">
        <v>1239</v>
      </c>
      <c r="B1957" s="61" t="s">
        <v>1234</v>
      </c>
      <c r="C1957" s="43" t="s">
        <v>1222</v>
      </c>
      <c r="D1957" s="66"/>
      <c r="E1957" s="64"/>
      <c r="F1957" s="46"/>
      <c r="G1957" s="65"/>
      <c r="H1957" s="46"/>
      <c r="I1957" s="65"/>
      <c r="J1957" s="46"/>
      <c r="K1957" s="46"/>
      <c r="L1957" s="46"/>
      <c r="M1957" s="62"/>
    </row>
    <row r="1958" spans="1:13" ht="24" customHeight="1">
      <c r="A1958" s="61" t="s">
        <v>1239</v>
      </c>
      <c r="B1958" s="61" t="s">
        <v>1235</v>
      </c>
      <c r="C1958" s="43" t="s">
        <v>1222</v>
      </c>
      <c r="D1958" s="66"/>
      <c r="E1958" s="64"/>
      <c r="F1958" s="46"/>
      <c r="G1958" s="65"/>
      <c r="H1958" s="46"/>
      <c r="I1958" s="65"/>
      <c r="J1958" s="46"/>
      <c r="K1958" s="46"/>
      <c r="L1958" s="46"/>
      <c r="M1958" s="62"/>
    </row>
    <row r="1959" spans="1:13" ht="24" customHeight="1">
      <c r="A1959" s="61" t="s">
        <v>1239</v>
      </c>
      <c r="B1959" s="61" t="s">
        <v>1236</v>
      </c>
      <c r="C1959" s="43" t="s">
        <v>1222</v>
      </c>
      <c r="D1959" s="66"/>
      <c r="E1959" s="64"/>
      <c r="F1959" s="46"/>
      <c r="G1959" s="65"/>
      <c r="H1959" s="46"/>
      <c r="I1959" s="65"/>
      <c r="J1959" s="46"/>
      <c r="K1959" s="46"/>
      <c r="L1959" s="46"/>
      <c r="M1959" s="62"/>
    </row>
    <row r="1960" spans="1:13" ht="24" customHeight="1">
      <c r="A1960" s="61" t="s">
        <v>1239</v>
      </c>
      <c r="B1960" s="61" t="s">
        <v>1237</v>
      </c>
      <c r="C1960" s="43" t="s">
        <v>1222</v>
      </c>
      <c r="D1960" s="66"/>
      <c r="E1960" s="64"/>
      <c r="F1960" s="46"/>
      <c r="G1960" s="65"/>
      <c r="H1960" s="46"/>
      <c r="I1960" s="65"/>
      <c r="J1960" s="46"/>
      <c r="K1960" s="46"/>
      <c r="L1960" s="46"/>
      <c r="M1960" s="62"/>
    </row>
    <row r="1961" spans="1:13" ht="24" customHeight="1">
      <c r="A1961" s="61" t="s">
        <v>1239</v>
      </c>
      <c r="B1961" s="61" t="s">
        <v>1238</v>
      </c>
      <c r="C1961" s="43" t="s">
        <v>1222</v>
      </c>
      <c r="D1961" s="66"/>
      <c r="E1961" s="64"/>
      <c r="F1961" s="46"/>
      <c r="G1961" s="65"/>
      <c r="H1961" s="46"/>
      <c r="I1961" s="65"/>
      <c r="J1961" s="46"/>
      <c r="K1961" s="46"/>
      <c r="L1961" s="46"/>
      <c r="M1961" s="62"/>
    </row>
  </sheetData>
  <mergeCells count="9">
    <mergeCell ref="I1:J1"/>
    <mergeCell ref="K1:L1"/>
    <mergeCell ref="M1:M2"/>
    <mergeCell ref="A1:A2"/>
    <mergeCell ref="B1:B2"/>
    <mergeCell ref="C1:C2"/>
    <mergeCell ref="D1:D2"/>
    <mergeCell ref="E1:F1"/>
    <mergeCell ref="G1:H1"/>
  </mergeCells>
  <phoneticPr fontId="3" type="noConversion"/>
  <printOptions horizontalCentered="1"/>
  <pageMargins left="0.55118110236220474" right="0.47244094488188981" top="0.39370078740157483" bottom="0.39370078740157483" header="0.19685039370078741" footer="0.19685039370078741"/>
  <pageSetup paperSize="8" scale="9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갑지</vt:lpstr>
      <vt:lpstr>기계_최종</vt:lpstr>
      <vt:lpstr>갑지!Print_Area</vt:lpstr>
      <vt:lpstr>기계_최종!Print_Area</vt:lpstr>
      <vt:lpstr>기계_최종!Print_Titles</vt:lpstr>
    </vt:vector>
  </TitlesOfParts>
  <Company>poscoenc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박대호</dc:creator>
  <cp:lastModifiedBy>김원근</cp:lastModifiedBy>
  <cp:lastPrinted>2012-05-16T04:19:39Z</cp:lastPrinted>
  <dcterms:created xsi:type="dcterms:W3CDTF">2011-04-27T00:48:13Z</dcterms:created>
  <dcterms:modified xsi:type="dcterms:W3CDTF">2012-05-16T04:56:33Z</dcterms:modified>
</cp:coreProperties>
</file>